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mgov.sharepoint.com/sites/OSI-MHCComplianceandPBMTeam/Shared Documents/General/Data Call_Prior Authorization/Prior Years Bulletins and Final Reports/"/>
    </mc:Choice>
  </mc:AlternateContent>
  <xr:revisionPtr revIDLastSave="1" documentId="8_{9E1BCC15-DF40-4D09-B1BD-B4413B243317}" xr6:coauthVersionLast="47" xr6:coauthVersionMax="47" xr10:uidLastSave="{D258C15D-F69E-4CDA-BD65-5DBBA0C84B54}"/>
  <bookViews>
    <workbookView xWindow="-110" yWindow="-110" windowWidth="19420" windowHeight="11500" xr2:uid="{00000000-000D-0000-FFFF-FFFF00000000}"/>
  </bookViews>
  <sheets>
    <sheet name="PY2019" sheetId="1" r:id="rId1"/>
    <sheet name="PA General Percent" sheetId="2" r:id="rId2"/>
    <sheet name="PA Drugs" sheetId="3" r:id="rId3"/>
    <sheet name="BH P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4" l="1"/>
  <c r="G28" i="4"/>
  <c r="G26" i="4"/>
  <c r="G24" i="4"/>
  <c r="G22" i="4"/>
  <c r="G20" i="4"/>
  <c r="G18" i="4"/>
  <c r="G16" i="4"/>
  <c r="G14" i="4"/>
  <c r="G12" i="4"/>
  <c r="G10" i="4"/>
  <c r="G8" i="4"/>
  <c r="G6" i="4"/>
  <c r="G4" i="4"/>
  <c r="G2" i="4"/>
  <c r="E30" i="4"/>
  <c r="E28" i="4"/>
  <c r="E26" i="4"/>
  <c r="E24" i="4"/>
  <c r="E22" i="4"/>
  <c r="E20" i="4"/>
  <c r="E18" i="4"/>
  <c r="E16" i="4"/>
  <c r="E14" i="4"/>
  <c r="E12" i="4"/>
  <c r="E10" i="4"/>
  <c r="E8" i="4"/>
  <c r="E6" i="4"/>
  <c r="E4" i="4"/>
  <c r="E2" i="4"/>
  <c r="E32" i="4" s="1"/>
  <c r="G15" i="3"/>
  <c r="G5" i="3" l="1"/>
  <c r="E31" i="3"/>
  <c r="E29" i="3"/>
  <c r="E27" i="3"/>
  <c r="E25" i="3"/>
  <c r="E23" i="3"/>
  <c r="E21" i="3"/>
  <c r="E19" i="3"/>
  <c r="E17" i="3"/>
  <c r="E15" i="3"/>
  <c r="E11" i="3"/>
  <c r="E9" i="3"/>
  <c r="E5" i="3"/>
  <c r="E3" i="3"/>
  <c r="L32" i="2"/>
  <c r="L28" i="2"/>
  <c r="L26" i="2"/>
  <c r="L24" i="2"/>
  <c r="L22" i="2"/>
  <c r="L20" i="2"/>
  <c r="L18" i="2"/>
  <c r="L12" i="2"/>
  <c r="L8" i="2"/>
  <c r="L6" i="2"/>
  <c r="L4" i="2"/>
  <c r="J32" i="2"/>
  <c r="J30" i="2"/>
  <c r="J28" i="2"/>
  <c r="J26" i="2"/>
  <c r="J24" i="2"/>
  <c r="J22" i="2"/>
  <c r="J20" i="2"/>
  <c r="J18" i="2"/>
  <c r="J16" i="2"/>
  <c r="J14" i="2"/>
  <c r="J12" i="2"/>
  <c r="J10" i="2"/>
  <c r="J8" i="2"/>
  <c r="J6" i="2"/>
  <c r="J4" i="2"/>
  <c r="H32" i="2"/>
  <c r="H30" i="2"/>
  <c r="H28" i="2"/>
  <c r="H26" i="2"/>
  <c r="H24" i="2"/>
  <c r="H22" i="2"/>
  <c r="H20" i="2"/>
  <c r="H18" i="2"/>
  <c r="H16" i="2"/>
  <c r="H14" i="2"/>
  <c r="H12" i="2"/>
  <c r="H10" i="2"/>
  <c r="H8" i="2"/>
  <c r="H6" i="2"/>
  <c r="H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4" i="2"/>
  <c r="E33" i="3" l="1"/>
  <c r="F34" i="2"/>
</calcChain>
</file>

<file path=xl/sharedStrings.xml><?xml version="1.0" encoding="utf-8"?>
<sst xmlns="http://schemas.openxmlformats.org/spreadsheetml/2006/main" count="1198" uniqueCount="613">
  <si>
    <t>PA requests for specified benefits:</t>
  </si>
  <si>
    <t>Processing Time:</t>
  </si>
  <si>
    <t>PA approval/denial frequency:</t>
  </si>
  <si>
    <t>Prior authorization (PA) requests generally:</t>
  </si>
  <si>
    <t>Prescription drug requests:</t>
  </si>
  <si>
    <t>Mental health (MH) and substance use disorder (SUD) treatment PA requests:</t>
  </si>
  <si>
    <t>Number of decisions on nonurgent/nonemergent PA requests completed within….</t>
  </si>
  <si>
    <t>Number of decisions on urgent/emergent PA requests completed within….</t>
  </si>
  <si>
    <r>
      <t xml:space="preserve">CPT codes (including modifiers, if applicable) and descriptors of the ten covered services for which PA is most frequently </t>
    </r>
    <r>
      <rPr>
        <b/>
        <sz val="14"/>
        <color rgb="FFFF0000"/>
        <rFont val="Calibri"/>
        <family val="2"/>
        <scheme val="minor"/>
      </rPr>
      <t>DENIED</t>
    </r>
  </si>
  <si>
    <r>
      <t xml:space="preserve">CPT codes (including modifiers, if applicable) and descriptors of the ten covered services for which PA is most frequently </t>
    </r>
    <r>
      <rPr>
        <b/>
        <sz val="14"/>
        <color rgb="FFFF0000"/>
        <rFont val="Calibri"/>
        <family val="2"/>
        <scheme val="minor"/>
      </rPr>
      <t>APPROVED</t>
    </r>
  </si>
  <si>
    <t>Total number of PAs requested</t>
  </si>
  <si>
    <t>Total number of PAs denied</t>
  </si>
  <si>
    <t>Total number of PAs approved</t>
  </si>
  <si>
    <t>Total number of PAs unresolved or indefinitely pended</t>
  </si>
  <si>
    <t>Total number of PA requests for prescription drugs</t>
  </si>
  <si>
    <t>Number of PA requests for prescription drugs denied</t>
  </si>
  <si>
    <t>Number of PA requests for prescription drugs unresolved or indefinitely pended</t>
  </si>
  <si>
    <t>Total number of PA requests for MH and/or SUD benefits</t>
  </si>
  <si>
    <t>Number of PA requests for MH and/or SUD benefits denied</t>
  </si>
  <si>
    <t>Number of PA requests for MH and/or SUD benefits unresolved or indefinitely pended</t>
  </si>
  <si>
    <t>5 days</t>
  </si>
  <si>
    <t>6-15 days</t>
  </si>
  <si>
    <t>24 hours</t>
  </si>
  <si>
    <t>25-48 hours</t>
  </si>
  <si>
    <t>49-72 hours</t>
  </si>
  <si>
    <t xml:space="preserve">CPT Code  </t>
  </si>
  <si>
    <t>Descriptor</t>
  </si>
  <si>
    <t>Company Name</t>
  </si>
  <si>
    <t>Line of Business</t>
  </si>
  <si>
    <t>Medicaid</t>
  </si>
  <si>
    <t>Commercial</t>
  </si>
  <si>
    <t>IBAC</t>
  </si>
  <si>
    <t>Christus Health Plan  (NM Health Exchange)</t>
  </si>
  <si>
    <t>Cigna Health and Life Insurance Company (CHLIC) -  (Health)</t>
  </si>
  <si>
    <t>Molina Healthcare of New Mexico  (Marketplace)</t>
  </si>
  <si>
    <t>Presbyterian Health Plan  (Commercial)</t>
  </si>
  <si>
    <t>Presbyterian Health Plan  (Medicaid)</t>
  </si>
  <si>
    <t>Presbyterian Health Plan  (IBAC)</t>
  </si>
  <si>
    <t>Blue Cross Blue Shield of New Mexico  (Centennial/Medicaid)</t>
  </si>
  <si>
    <t>New Mexico Health Connections (Individual On and Off Exchange)</t>
  </si>
  <si>
    <t>True Health New Mexico (Healthcare Purchasing Act)</t>
  </si>
  <si>
    <t>United Healthcare Insurance Company (Fully-insured)</t>
  </si>
  <si>
    <t>Western Sky Community Care (Utilization Management)</t>
  </si>
  <si>
    <t>Total number of PAs granted for which payment was retroactively denied</t>
  </si>
  <si>
    <t>16-30 days</t>
  </si>
  <si>
    <t>31 days +</t>
  </si>
  <si>
    <t>73 hours +</t>
  </si>
  <si>
    <t>Prescription drug approval/denial frequency:</t>
  </si>
  <si>
    <t>NDC and/or GPI codes (including modifiers, if applicable) and descriptors of the ten prescription drugs for which PA is most frequently DENIED</t>
  </si>
  <si>
    <t>NDC and/or GPI codes (including modifiers, if applicable) and descriptors of the ten prescription drugs for which PA is most frequently APPROVED</t>
  </si>
  <si>
    <t>n/a</t>
  </si>
  <si>
    <t>Inpatient</t>
  </si>
  <si>
    <t>Outpatient</t>
  </si>
  <si>
    <t>Number</t>
  </si>
  <si>
    <t>UNLISTED PHYSICAL MEDICINE/REHABILITATION SERVICE OR PROCEDURE</t>
  </si>
  <si>
    <t>OFFICE OR OTHER OUTPATIENT VISIT FOR THE EVALUATION AND MANAGEMENT OF AN ESTABLISHED PATIENT, WHICH REQUIRES AT LEAST TWO OF THESE THREE KEY COMPONENTS; A DETAILED HISTORY; A DETAILED EXAMINATION; AND</t>
  </si>
  <si>
    <t>Physical therapy evaluation: high complexity, requiring these components: A history of present problem with 3 or more personal factors and/or comorbidities that impact the plan of care; An examination of body systems using standardized tests</t>
  </si>
  <si>
    <t>INJECTION OF SCLEROSING SOLUTION; MULTIPLE VEINS, SAME LEG</t>
  </si>
  <si>
    <t>OFFICE OR OTHER OUTPATIENT VISIT FOR THE EVALUATION AND MANAGEMENT OF AN ESTABLISHED PATIENT, WHICH REQUIRES AT LEAST TWO OF THESE THREE KEY COMPONENTS; A EXPANDED PROBLEM FOCUSED HISTORY; A EXPANDED PROBLEM FOCUSED EXAMINATION; A</t>
  </si>
  <si>
    <t>OFFICE OR OTHER OUTPATIENT VISIT FOR THE EVALUATION AND MANAGEMENT OF AN ESTABLISHED PATIENT, WHICH REQUIRES AT LEAST TWO OF THESE THREE KEY COMPONENTS; A COMPREHENSIVE HISTORY; A COMPREHENSIVE  EXAMINATION; AND</t>
  </si>
  <si>
    <t>OFFICE OR OTHER OUTPATIENT VISIT FOR THE EVALUATION AND MANAGEMENT OF A NEW PATIENT, WHICH REQUIRES THESE THREE KEY COMPONENTS; A COMPREHENSIVE HISTORY; A COMPREHENSIVE EXAMINATION; AND</t>
  </si>
  <si>
    <t>OFFICE OR OTHER OUTPATIENT VISIT FOR THE EVALUATION AND MANAGEMENT OF A NEW PATIENT, WHICH REQUIRES THESE THREE KEY COMPONENTS; A DETAILED HISTORY; A DETAILED EXAMINATION; AND</t>
  </si>
  <si>
    <t>B4150</t>
  </si>
  <si>
    <t>ENTERAL FORMULAE; CATEGORY I; SEMISYNTHETIC INTACT PROTEIN/ PROTEIN ISOLATES, ADMINISTERED THROUGH AN ENTERAL FEEDING TUBE, 100 CALO</t>
  </si>
  <si>
    <t>Blue Cross Blue Shield (Fully-Insured)</t>
  </si>
  <si>
    <t>Blue Cross Blue Shield (IBAC)</t>
  </si>
  <si>
    <t>Molina Healthcare of New Mexico (Centennial Care)</t>
  </si>
  <si>
    <t>E1390</t>
  </si>
  <si>
    <t>G0299</t>
  </si>
  <si>
    <t>A5500</t>
  </si>
  <si>
    <t>Occupational therapy evaluation, high complexity, requiring these components: An occupational profile and medical and therapy history, which includes review of medical and/or therapy records and extensive additional review of physical, cognitive</t>
  </si>
  <si>
    <t>TREATMENT OF SPEECH, LANGUAGE, VOICE, COMMUNICATION, AND/OR AUDITORY PROCESSING DISORDER (INCLUDES AURAL REHABILITATION); INDIVIDUAL</t>
  </si>
  <si>
    <t>OXYGEN CONCENTRATOR, CAPABLE OF DELIVERING 85 PERCENT OR GREATER OXYGEN</t>
  </si>
  <si>
    <t>Direct skilled nursing services of a registered nurse (rn) in the home health or hospice setting, each 15 minutes</t>
  </si>
  <si>
    <t>ANESTHESIA FOR INTRAORAL PROCEDURES, INCLUDING BIOPSY; NOT OTHERWISE SPECIFIED</t>
  </si>
  <si>
    <t>UNLISTED PROCEDURE, DENTOALVEOLAR STRUCTURES</t>
  </si>
  <si>
    <t>FOR DIABETICS ONLY, FITTING, CUSTOM PREPARATION AND SUPPLY OF OFF-THE-SH DEPTH-INLAY SHOE MANUFACTOURED TO ACCOMODATE MULTIPLE-DENSITY INSERT(S) PER SHOE</t>
  </si>
  <si>
    <t>COMPREHENSIVE AUDIOMETRY THRESHOLD EVALUATION AND SPEECH RECOGNITION (92553 AND 92556 COMBINED)</t>
  </si>
  <si>
    <t>OMEPRAZOLE</t>
  </si>
  <si>
    <t>PANTOPRAZOLE SODIUM</t>
  </si>
  <si>
    <t>2717001500D220</t>
  </si>
  <si>
    <t>TRULICITY</t>
  </si>
  <si>
    <t>2717005000D220</t>
  </si>
  <si>
    <t>VICTOZA</t>
  </si>
  <si>
    <t>LIDOCAINE</t>
  </si>
  <si>
    <t>TRAMADOL HCL</t>
  </si>
  <si>
    <t>SYMBICORT</t>
  </si>
  <si>
    <t>2717001500D230</t>
  </si>
  <si>
    <t>FLOVENT HFA</t>
  </si>
  <si>
    <t>LATUDA</t>
  </si>
  <si>
    <t>AMPHETAMINE-DEXTROAMPHETAMINE</t>
  </si>
  <si>
    <t>AMPHETAMINE-DEXTROAMPHET ER</t>
  </si>
  <si>
    <t>METHYLPHENIDATE HCL</t>
  </si>
  <si>
    <t>Polysomnography; age 6 years or older, sleep staging with 4 or more additional parameters of sleep, with initiation of continuous positive airway pressure therapy or bilevel ventilation, attended by a</t>
  </si>
  <si>
    <t>Polysomnography; age 6 years or older, sleep staging with 4 or more additional parameters of sleep, attended by a technologist</t>
  </si>
  <si>
    <t>Consultation</t>
  </si>
  <si>
    <t>Magnetic resonance (eg, proton) imaging, any joint of lower extremity</t>
  </si>
  <si>
    <t>Computed tomographic angiography, chest (noncoronary), with contrast material(s), including noncontrast images, if performed, and image postprocessing</t>
  </si>
  <si>
    <t>Computed tomography, abdomen and pelvis; with contrast material(s)</t>
  </si>
  <si>
    <t xml:space="preserve">G0299 </t>
  </si>
  <si>
    <t>E0601</t>
  </si>
  <si>
    <t>Continuous positive airway pressure (cpap) device</t>
  </si>
  <si>
    <t xml:space="preserve">E1399 </t>
  </si>
  <si>
    <t>Durable medical equipment, miscellaneous</t>
  </si>
  <si>
    <t xml:space="preserve">E0676 </t>
  </si>
  <si>
    <t>Intermittent limb compression device (includes all accessories), not otherwise specified</t>
  </si>
  <si>
    <t xml:space="preserve">S9480
</t>
  </si>
  <si>
    <t>Intensive outpatient psychiatric services, per diem</t>
  </si>
  <si>
    <t>G0151</t>
  </si>
  <si>
    <t>Services performed by a qualified physical therapist in the home health or hospice setting, each 15 minutes</t>
  </si>
  <si>
    <t xml:space="preserve">E0601 </t>
  </si>
  <si>
    <t xml:space="preserve">S0201
</t>
  </si>
  <si>
    <t>Partial hospitalization services, less than 24 hours, per diem</t>
  </si>
  <si>
    <t>Injection of sclerosant; multiple incompetent veins (other than telangiectasia), same leg</t>
  </si>
  <si>
    <t>Polysomnography; age 6 years or older, sleep staging with 4 or more additional parameters of sleep, with initiation of continuous positive airway pressure therapy or bilevel ventilation, attended by a technologist</t>
  </si>
  <si>
    <t xml:space="preserve">H0035
</t>
  </si>
  <si>
    <t>Mental health partial hospitalization, treatment, less than 24 hours</t>
  </si>
  <si>
    <t>Restasis 005 Emulsion
Restasis Multidose 005 Emulsion
Restasis Ophtalmic Emulsion 005</t>
  </si>
  <si>
    <t>Lidocaine 5 Patches
Lidocaine External Patch 5
Lidoderm 5 Patches</t>
  </si>
  <si>
    <t>6770202010D520</t>
  </si>
  <si>
    <t>Aimovig 70MGML Autoinjectors
Aimovig 140 Dose 70MGML Autoinjectors</t>
  </si>
  <si>
    <t>6770203530D520</t>
  </si>
  <si>
    <t>Emgality 120MGML Autoinjectors</t>
  </si>
  <si>
    <t>Cialis 5mg Tablets
Tadalafil 5mg Tablets</t>
  </si>
  <si>
    <t>Ciclopirox 8 Solution</t>
  </si>
  <si>
    <t>AndroGel Pump 2025 MGACT162 Gel
Testosterone 162 Gel
Testosterone 2025 MGACT162 Gel</t>
  </si>
  <si>
    <t>Dexilant 60mg DR Capsules</t>
  </si>
  <si>
    <t>Eucrisa 2 Ointment</t>
  </si>
  <si>
    <t>6770203020E520</t>
  </si>
  <si>
    <t>Ajovy 225MG15ML Syringes</t>
  </si>
  <si>
    <t>HYDROcodoneAcetaminophen 10325mg Tablets</t>
  </si>
  <si>
    <t>6627001500F430</t>
  </si>
  <si>
    <t>Humira Pen 40MG04MIL Peninjector Kit</t>
  </si>
  <si>
    <t>Xiidra 5 Solution</t>
  </si>
  <si>
    <t>HYDROcodoneAcetaminophen 5325mg Tablets</t>
  </si>
  <si>
    <t>Protopic 01 Ointment
Tacrolimus 01 Ointment</t>
  </si>
  <si>
    <t>3935002000D520</t>
  </si>
  <si>
    <t>Repatha SureClick 140MGML Autoinjectors</t>
  </si>
  <si>
    <t>6627001500F420</t>
  </si>
  <si>
    <t>Humira Pen 40MG08MIL Peninjector Kit</t>
  </si>
  <si>
    <t>78815</t>
  </si>
  <si>
    <t>Positron emission tomography (PET) with concurrently acquired computed tomography (CT) for attenuation correction and anatomical localization imaging; skull base to mid-thigh</t>
  </si>
  <si>
    <t>97140</t>
  </si>
  <si>
    <t>Manual therapy techniques (eg, mobilization/ manipulation, manual lymphatic drainage, manual traction), 1 or more regions, each 15 minutes</t>
  </si>
  <si>
    <t>97110</t>
  </si>
  <si>
    <t>Therapeutic procedure, 1 or more areas, each 15 minutes; therapeutic exercises to develop strength and endurance, range of motion and flexibility</t>
  </si>
  <si>
    <t>E0676</t>
  </si>
  <si>
    <t>81406</t>
  </si>
  <si>
    <t>Molecular pathology procedure, Level 7 (eg, analysis of 11-25 exons by DNA sequence analysis, mutation scanning or duplication/deletion variants of 26-50 exons)</t>
  </si>
  <si>
    <t>15823</t>
  </si>
  <si>
    <t>Blepharoplasty, upper eyelid; with excessive skin weighting down lid</t>
  </si>
  <si>
    <t>81479</t>
  </si>
  <si>
    <t>Unlisted molecular pathology procedure</t>
  </si>
  <si>
    <t>L3020</t>
  </si>
  <si>
    <t>Foot, insert, removable, molded to patient model, longitudinal/ metatarsal support, each</t>
  </si>
  <si>
    <t>95811</t>
  </si>
  <si>
    <t>97112</t>
  </si>
  <si>
    <t>Therapeutic procedure, 1 or more areas, each 15 minutes; neuromuscular reeducation of movement, balance, coordination, kinesthetic sense, posture, and/or proprioception for sitting and/or standing act</t>
  </si>
  <si>
    <t>97530</t>
  </si>
  <si>
    <t>Therapeutic activities, direct (one on one) patient contact by the provider (use of dynamic activities to improve functional performance), each 15 minutes</t>
  </si>
  <si>
    <t>97014</t>
  </si>
  <si>
    <t>Application of a modality to 1 or more areas; electrical stimulation (unattended)</t>
  </si>
  <si>
    <t>97035</t>
  </si>
  <si>
    <t>Application of a modality to 1 or more areas; ultrasound, each 15 minutes</t>
  </si>
  <si>
    <t>97162</t>
  </si>
  <si>
    <t>Physical therapy evaluation: moderate complexity, requiring these components: A history of present problem with 1-2 personal factors and/or comorbidities that impact the plan of care; An examination o</t>
  </si>
  <si>
    <t>97161</t>
  </si>
  <si>
    <t>Physical therapy evaluation: low complexity, requiring these components: A history with no personal factors and/or comorbidities that impact the plan of care; An examination of body system(s) using st</t>
  </si>
  <si>
    <t>Q5001</t>
  </si>
  <si>
    <t>Hospice or home health care provided in patient's home/residence</t>
  </si>
  <si>
    <t>Inpatient Admission</t>
  </si>
  <si>
    <t>Therapeutic activities, direct (one-on-one) patient contact (use of dynamic activities to improve functional performance), each 15 minutes</t>
  </si>
  <si>
    <t>Therapeutic procedure, 1 or more areas, each 15 minutes; neuromuscular reeducation of movement, balance, coordination, kinesthetic sense, posture, and/or proprioception for sitting and/or standing activities</t>
  </si>
  <si>
    <t>Therapeutic procedure, 1 or more areas, each 15 minutes; gait training (includes stair climbing)</t>
  </si>
  <si>
    <t>Therapeutic procedure, 1 or more areas, each 15 minutes; massage, including effleurage, petrissage and/or tapotement (stroking, compression, percussion)</t>
  </si>
  <si>
    <t>Application of a modality to 1 or more areas; electrical stimulation (manual), each 15 minutes</t>
  </si>
  <si>
    <t>Application of a modality to 1 or more areas; infrared</t>
  </si>
  <si>
    <t xml:space="preserve">00169406013               </t>
  </si>
  <si>
    <t xml:space="preserve">VICTOZA 3-PAK   </t>
  </si>
  <si>
    <t xml:space="preserve">00574220545                    </t>
  </si>
  <si>
    <t xml:space="preserve">TRETINOIN  </t>
  </si>
  <si>
    <t xml:space="preserve">00003089421                   </t>
  </si>
  <si>
    <t xml:space="preserve">ELIQUIS     </t>
  </si>
  <si>
    <t xml:space="preserve">58406043504                        </t>
  </si>
  <si>
    <t xml:space="preserve">ENBREL </t>
  </si>
  <si>
    <t xml:space="preserve">00169517603                        </t>
  </si>
  <si>
    <t>VAGIFEM</t>
  </si>
  <si>
    <t xml:space="preserve">47783064401                  </t>
  </si>
  <si>
    <t xml:space="preserve">TAKHZYRO     </t>
  </si>
  <si>
    <t xml:space="preserve">00430042014                </t>
  </si>
  <si>
    <t xml:space="preserve"> LO LOESTRIN FE</t>
  </si>
  <si>
    <t xml:space="preserve">51672136307          </t>
  </si>
  <si>
    <t xml:space="preserve">DICLOFENAC SODIUM    </t>
  </si>
  <si>
    <t xml:space="preserve">69399019485                      </t>
  </si>
  <si>
    <t>CELECOXIB</t>
  </si>
  <si>
    <t xml:space="preserve">00093301856                     </t>
  </si>
  <si>
    <t xml:space="preserve">TADALAFIL </t>
  </si>
  <si>
    <t xml:space="preserve">00406831501            </t>
  </si>
  <si>
    <t>MORPHINE SULFATE ER</t>
  </si>
  <si>
    <t xml:space="preserve">54092070202                  </t>
  </si>
  <si>
    <t xml:space="preserve">FIRAZYR      </t>
  </si>
  <si>
    <t xml:space="preserve">00555097302  </t>
  </si>
  <si>
    <t>DEXTROAMPHETAMINE-AMPHETAMINE</t>
  </si>
  <si>
    <t xml:space="preserve">69097052444              </t>
  </si>
  <si>
    <t>DICLOFENAC SODIUM</t>
  </si>
  <si>
    <t xml:space="preserve">00143965901       </t>
  </si>
  <si>
    <t xml:space="preserve">TESTOSTERONE CYPIONATE  </t>
  </si>
  <si>
    <t xml:space="preserve">47783064401                      </t>
  </si>
  <si>
    <t xml:space="preserve">TAKHZYRO </t>
  </si>
  <si>
    <t xml:space="preserve">00406896101 </t>
  </si>
  <si>
    <t xml:space="preserve">DEXTROAMPHETAMINE SULFATE ER  </t>
  </si>
  <si>
    <t xml:space="preserve">00051846233                      </t>
  </si>
  <si>
    <t xml:space="preserve">ANDROGEL </t>
  </si>
  <si>
    <t xml:space="preserve">13107007301 </t>
  </si>
  <si>
    <t xml:space="preserve"> DEXTROAMPHETAMINE-AMPHETAMINE</t>
  </si>
  <si>
    <t>Magnetic resonance (eg, proton) imaging, spinal canal and contents</t>
  </si>
  <si>
    <t>Injection(s), anesthetic agent and/or steroid, transforaminal epidural, with imaging guidance (fluoroscopy or CT)</t>
  </si>
  <si>
    <t>Magnetic resonance (eg, proton) imaging, any joint of upper extremity</t>
  </si>
  <si>
    <t>Injection(s), diagnostic or therapeutic agent, paravertebral facet (zygapophyseal) joint (or nerves innervating that joint) with image guidance (fluoroscopy or CT), lumbar or sacral</t>
  </si>
  <si>
    <t>Computed tomography, thorax</t>
  </si>
  <si>
    <t>Destruction by neurolytic agent</t>
  </si>
  <si>
    <t>Magnetic resonance (eg, proton) imaging, brain (including brain stem)</t>
  </si>
  <si>
    <t>Magnetic resonance (eg, proton) imaging, spinal canal and contents, without contrast material, followed by contrast material(s) and further sequences</t>
  </si>
  <si>
    <t>Endoscopy/Arthroscopy Procedures on the Musculoskeletal System</t>
  </si>
  <si>
    <t>DEXEDRINE SPANSULE 15 MG</t>
  </si>
  <si>
    <t>EUFLEXXA 20 MG/2 ML SYRINGE</t>
  </si>
  <si>
    <t>GEL-ONE 30 MG/3 ML SYRINGE</t>
  </si>
  <si>
    <t>NOVOLOG 100 UNIT/ML FLEXPEN</t>
  </si>
  <si>
    <t>OMEPRAZOLE DR 20 MG CAPSULE</t>
  </si>
  <si>
    <t>OMEPRAZOLE DR 40 MG CAPSULE</t>
  </si>
  <si>
    <t>PANTOPRAZOLE SOD DR 40 MG TAB</t>
  </si>
  <si>
    <t>SPIRIVA 18 MCG CP-HANDIHALER</t>
  </si>
  <si>
    <t>TADALAFIL 20 MG TABLET</t>
  </si>
  <si>
    <t>ENBREL 50 MG/ML MINI CARTRIDGE</t>
  </si>
  <si>
    <t>ENBREL 50 MG/ML SURECLICK SYR</t>
  </si>
  <si>
    <t>EYLEA 2 MG/0.05 ML VIAL</t>
  </si>
  <si>
    <t>HYDROCODONE-ACETAMIN 10-325 MG</t>
  </si>
  <si>
    <t>HYDROCODONE-ACETAMIN 5-325 MG</t>
  </si>
  <si>
    <t>MONOVISC 88 MG/4 ML SYRINGE</t>
  </si>
  <si>
    <t>PROLIA 60 MG/ML SYRINGE</t>
  </si>
  <si>
    <t>XIFAXAN 550 MG TABLET</t>
  </si>
  <si>
    <t>ACTEMRA ACTPEN 162 MG/0.9 ML</t>
  </si>
  <si>
    <t>BOTOX 200 UNIT VIAL</t>
  </si>
  <si>
    <t>Diagnostic Testing/Imaging</t>
  </si>
  <si>
    <t xml:space="preserve">A0428      </t>
  </si>
  <si>
    <t xml:space="preserve">Transportation (130)                                        </t>
  </si>
  <si>
    <t xml:space="preserve">0124       </t>
  </si>
  <si>
    <t xml:space="preserve">Inpatient Behavioral Health (320)                           </t>
  </si>
  <si>
    <t xml:space="preserve">A0425      </t>
  </si>
  <si>
    <t xml:space="preserve">0172       </t>
  </si>
  <si>
    <t xml:space="preserve">Inpatient NICU                                              </t>
  </si>
  <si>
    <t xml:space="preserve">H0009      </t>
  </si>
  <si>
    <t xml:space="preserve">Behavioral Health Intermediate Level                        </t>
  </si>
  <si>
    <t xml:space="preserve">S9976      </t>
  </si>
  <si>
    <t xml:space="preserve">S9977      </t>
  </si>
  <si>
    <t xml:space="preserve">0173       </t>
  </si>
  <si>
    <t xml:space="preserve">A0426      </t>
  </si>
  <si>
    <t>Outpatient Medical Visits</t>
  </si>
  <si>
    <t>Outpatient Surgical</t>
  </si>
  <si>
    <t>Home Health Services</t>
  </si>
  <si>
    <t>Therapy-OT/PT/ST</t>
  </si>
  <si>
    <t xml:space="preserve"> DICLOFENAC SODIUM 1% GEL (GRAM)</t>
  </si>
  <si>
    <t xml:space="preserve">Neulasta (pegfilgrastim) </t>
  </si>
  <si>
    <t>TRULICITY 0.75MG/0.5 PEN INJCTR</t>
  </si>
  <si>
    <t>XARELTO 20MG TABLET</t>
  </si>
  <si>
    <t>Vectibix (panitumumab)</t>
  </si>
  <si>
    <t>ELIQUIS 5MG TABLET</t>
  </si>
  <si>
    <t xml:space="preserve"> DULOXETINE HCL 30MG CAPSULE DR</t>
  </si>
  <si>
    <t>JANUVIA 100MG TABLET</t>
  </si>
  <si>
    <t>JARDIANCE 25MG TABLET</t>
  </si>
  <si>
    <t>CELECOXIB 200MG CAPSULE</t>
  </si>
  <si>
    <t>ALOGLIPTIN 25MG TABLET</t>
  </si>
  <si>
    <t>DULOXETINE HCL 30MG CAPSULE DR</t>
  </si>
  <si>
    <t>HUMIRA PEN 40MG/0.8ML PEN IJ KIT</t>
  </si>
  <si>
    <t>Symbicort (budesonide-formoterol)</t>
  </si>
  <si>
    <t>LYRICA 150MG CAPSULE</t>
  </si>
  <si>
    <t>BYETTA 5MCG/0.02 PEN INJCTR</t>
  </si>
  <si>
    <t>DEXTROAMPHETAMINE-AMPHETAMI 20MG TABLET</t>
  </si>
  <si>
    <t>MRI LUMBAR SPINE W/O DYE</t>
  </si>
  <si>
    <t>MRI JOINT UPR EXTREM W/O DYE</t>
  </si>
  <si>
    <t>MRI JNT OF LWR EXTRE W/O DYE</t>
  </si>
  <si>
    <t>MANUAL THERAPY 1/&gt; REGIONS</t>
  </si>
  <si>
    <t>THERAPEUTIC EXERCISES</t>
  </si>
  <si>
    <t>CT THORAX W/DYE</t>
  </si>
  <si>
    <t>CT ABD &amp; PELV W/CONTRAST</t>
  </si>
  <si>
    <t>THERAPEUTIC ACTIVITIES</t>
  </si>
  <si>
    <t>MRI NECK SPINE W/O DYE</t>
  </si>
  <si>
    <t>CT THORAX W/O DYE</t>
  </si>
  <si>
    <t>NEUROMUSCULAR REEDUCATION</t>
  </si>
  <si>
    <t>ULTRASOUND THERAPY</t>
  </si>
  <si>
    <t>ELECTRIC STIMULATION THERAPY</t>
  </si>
  <si>
    <t>ELECTRICAL STIMULATION</t>
  </si>
  <si>
    <t>MECHANICAL TRACTION THERAPY</t>
  </si>
  <si>
    <t>HOT OR COLD PACKS THERAPY</t>
  </si>
  <si>
    <t>GAIT TRAINING THERAPY</t>
  </si>
  <si>
    <t>23100030102015</t>
  </si>
  <si>
    <t>65100095100320</t>
  </si>
  <si>
    <t>86720020001620</t>
  </si>
  <si>
    <t>65100055100415</t>
  </si>
  <si>
    <t>49270025106540</t>
  </si>
  <si>
    <t>55350025003710</t>
  </si>
  <si>
    <t>65991702100305</t>
  </si>
  <si>
    <t>49270070100620</t>
  </si>
  <si>
    <t>44400010128140</t>
  </si>
  <si>
    <t>40143060100320</t>
  </si>
  <si>
    <t>86734050002020</t>
  </si>
  <si>
    <t>61109902100310</t>
  </si>
  <si>
    <t>27550070100340</t>
  </si>
  <si>
    <t>16000049000340</t>
  </si>
  <si>
    <t>27700050000320</t>
  </si>
  <si>
    <t>Magnetic resonance (eg, proton) imaging, spinal canal and contents, lumbar; without contrast material</t>
  </si>
  <si>
    <t>Magnetic resonance (eg, proton) imaging, brain (including brain stem); without contrast material</t>
  </si>
  <si>
    <t>Echocardiography, transthoracic, real-time with image documentation (2D), includes M-mode recording, when performed, complete, without spectral or color Doppler echocardiography</t>
  </si>
  <si>
    <t>Computed tomography, abdomen and pelvis; without contrast material</t>
  </si>
  <si>
    <t>Magnetic resonance (eg, proton) imaging, spinal canal and contents, cervical; without contrast material</t>
  </si>
  <si>
    <t>Magnetic resonance (eg, proton) imaging, lower extremity other than joint; without contrast material(s), followed by contrast material(s) and further sequences</t>
  </si>
  <si>
    <t>Computed tomography, thorax; without contrast material</t>
  </si>
  <si>
    <t>Magnetic resonance (eg, proton) imaging, any joint of upper extremity; without contrast material(s)</t>
  </si>
  <si>
    <t>Magnetic resonance (eg, proton) imaging, spinal canal and contents, thoracic; without contrast material</t>
  </si>
  <si>
    <t>Myocardial perfusion imaging, tomographic (SPECT) (including attenuation correction, qualitative or quantitative wall motion, ejection fraction by first pass or gated technique, additional quantification, when performed); single study, at rest or stress (exercise or pharmacologic)</t>
  </si>
  <si>
    <t>93307</t>
  </si>
  <si>
    <t>99223</t>
  </si>
  <si>
    <t>Initial hospital Care</t>
  </si>
  <si>
    <t>4053</t>
  </si>
  <si>
    <t>SURGY GENRAL N 01 O  ~Surgical Svc</t>
  </si>
  <si>
    <t>99201</t>
  </si>
  <si>
    <t>Office outpatient new 10 minutes</t>
  </si>
  <si>
    <t>90230025004220</t>
  </si>
  <si>
    <t xml:space="preserve">CRISABOROLE OINT 0.02      </t>
  </si>
  <si>
    <t>2717007000D210</t>
  </si>
  <si>
    <t>SEMAGLUTIDE SOLN PEN-INJ 0.25 OR 0.5 MG/DOSE (2 MG/1.5ML)</t>
  </si>
  <si>
    <t xml:space="preserve">ERENUMAB-AOOE SUBCUTANEOUS SOLN AUTO-INJECTOR 70 MG/ML   </t>
  </si>
  <si>
    <t>86802065102020</t>
  </si>
  <si>
    <t xml:space="preserve">OLOPATADINE HCL OPHTH SOLN 0.001 (BASE EQUIVALENT)  </t>
  </si>
  <si>
    <t>9027302000E520</t>
  </si>
  <si>
    <t xml:space="preserve">DUPILUMAB SUBCUTANEOUS SOLN PREFILLED SYRINGE 300 MG/2ML  </t>
  </si>
  <si>
    <t>12359902350320</t>
  </si>
  <si>
    <t xml:space="preserve">GLECAPREVIR-PIBRENTASVIR TAB 100-40 MG     </t>
  </si>
  <si>
    <t>72600057000115</t>
  </si>
  <si>
    <t xml:space="preserve">PREGABALIN CAP 50 MG     </t>
  </si>
  <si>
    <t xml:space="preserve">RIFAXIMIN TAB 550 MG     </t>
  </si>
  <si>
    <t>66700015000330</t>
  </si>
  <si>
    <t xml:space="preserve">APREMILAST TAB 30 MG     </t>
  </si>
  <si>
    <t xml:space="preserve">LIFITEGRAST OPHTH SOLN 0.05     </t>
  </si>
  <si>
    <t xml:space="preserve">CYCLOSPORINE (OPHTH) EMULSION 0.0005     </t>
  </si>
  <si>
    <t xml:space="preserve">TESTOSTERONE CYPIONATE IM INJ IN OIL 200 MG/ML </t>
  </si>
  <si>
    <t>74400020052140</t>
  </si>
  <si>
    <t xml:space="preserve">ONABOTULINUMTOXINA FOR INJ 200 UNIT    </t>
  </si>
  <si>
    <t>7580007010E520</t>
  </si>
  <si>
    <t xml:space="preserve">DULAGLUTIDE SOLN PEN-INJECTOR 0.75 MG/0.5ML    </t>
  </si>
  <si>
    <t>67406060100320</t>
  </si>
  <si>
    <t xml:space="preserve">RIZATRIPTAN BENZOATE TAB 10 MG (BASE EQUIVALENT)  </t>
  </si>
  <si>
    <t>82300062002030</t>
  </si>
  <si>
    <t xml:space="preserve">FERRIC CARBOXYMALTOSE IV SOLN 750 MG/15ML (FE EQUIVALENT) </t>
  </si>
  <si>
    <t xml:space="preserve">ADALIMUMAB PEN-INJECTOR KIT 40 MG/0.8ML    </t>
  </si>
  <si>
    <t>30044530002020</t>
  </si>
  <si>
    <t xml:space="preserve">DENOSUMAB INJ 60 MG/ML     </t>
  </si>
  <si>
    <t xml:space="preserve">SODIUM HYALURONATE INTRA-ARTICULAR SOLN PREF SYR 20 MG/2ML </t>
  </si>
  <si>
    <t>Computed tomography, head or brain; without contrast material</t>
  </si>
  <si>
    <t>99199</t>
  </si>
  <si>
    <t>Unlisted special service procedure w report</t>
  </si>
  <si>
    <t>4028</t>
  </si>
  <si>
    <t>HMHLT RNVSTZ N 01 O  ~Home Care Svc</t>
  </si>
  <si>
    <t>LIRAGLUTIDE SOLN PEN-INJECTOR 18 MG/3ML (6 MG/ML)</t>
  </si>
  <si>
    <t xml:space="preserve">DULAGLUTIDE SOLN PEN-INJECTOR 0.75 MG/0.5ML  </t>
  </si>
  <si>
    <t>81200000000900</t>
  </si>
  <si>
    <t xml:space="preserve">*NUTRITIONAL SUPPLEMENT LIQUID**    </t>
  </si>
  <si>
    <t>44209902708030</t>
  </si>
  <si>
    <t xml:space="preserve">FLUTICASONE-SALMETEROL AER POWDER BA 250-50 MCG/DOSE </t>
  </si>
  <si>
    <t>90850060005930</t>
  </si>
  <si>
    <t xml:space="preserve">LIDOCAINE PATCH 0.05    </t>
  </si>
  <si>
    <t>SITAGLIPTIN PHOSPHATE TAB 100 MG (BASE EQUIV)</t>
  </si>
  <si>
    <t>2710400600D220</t>
  </si>
  <si>
    <t xml:space="preserve">INSULIN DETEMIR SOLN PEN-INJECTOR 100 UNIT/ML </t>
  </si>
  <si>
    <t>72600057000120</t>
  </si>
  <si>
    <t xml:space="preserve">PREGABALIN CAP 75 MG   </t>
  </si>
  <si>
    <t>12405085100320</t>
  </si>
  <si>
    <t xml:space="preserve">VALACYCLOVIR HCL TAB 1 GM  </t>
  </si>
  <si>
    <t xml:space="preserve">PREGABALIN CAP 50 MG   </t>
  </si>
  <si>
    <t xml:space="preserve">DULAGLUTIDE SOLN PEN-INJECTOR 1.5 MG/0.5ML    </t>
  </si>
  <si>
    <t>83370060000340</t>
  </si>
  <si>
    <t xml:space="preserve">RIVAROXABAN TAB 20 MG     </t>
  </si>
  <si>
    <t>94100030006100</t>
  </si>
  <si>
    <t xml:space="preserve">GLUCOSE BLOOD TEST STRIP     </t>
  </si>
  <si>
    <t>27700055200340</t>
  </si>
  <si>
    <t xml:space="preserve">ERTUGLIFLOZIN L-PYROGLUTAMIC ACID TAB 15 MG (BASE EQUIV) </t>
  </si>
  <si>
    <t xml:space="preserve">LIRAGLUTIDE SOLN PEN-INJECTOR 18 MG/3ML (6 MG/ML)  </t>
  </si>
  <si>
    <t>7580002000E420</t>
  </si>
  <si>
    <t xml:space="preserve">CROSS-LINKED HYALURONATE GEL PREFILLED SYRINGE 30 MG/3ML  </t>
  </si>
  <si>
    <t>Unlisted molelcular pathology procedure</t>
  </si>
  <si>
    <t>99233</t>
  </si>
  <si>
    <t>Subsequent Hospital Care</t>
  </si>
  <si>
    <t>SODIUM HYALURONATE INTRA-ARTICULAR SOLN PREF SYR 20 MG/2ML</t>
  </si>
  <si>
    <t>CROSS-LINKED HYALURONATE GEL PREFILLED SYRINGE 30 MG/3ML CROSS-LINKED HYALURONATE GEL PREFILLED SYRINGE 30 MG/3ML</t>
  </si>
  <si>
    <t xml:space="preserve">ONABOTULINUMTOXINA FOR INJ 200 UNIT   ONABOTULINUMTOXINA FOR INJ 200 UNIT  </t>
  </si>
  <si>
    <t xml:space="preserve">DENOSUMAB INJ 60 MG/ML    DENOSUMAB INJ 60 MG/ML   </t>
  </si>
  <si>
    <t>52505040002120</t>
  </si>
  <si>
    <t xml:space="preserve">INFLIXIMAB FOR IV INJ 100 MG  INFLIXIMAB FOR IV INJ 100 MG </t>
  </si>
  <si>
    <t>FERRIC CARBOXYMALTOSE IV SOLN 750 MG/15ML (FE EQUIVALENT)</t>
  </si>
  <si>
    <t>50250070102020</t>
  </si>
  <si>
    <t>PALONOSETRON HCL IV SOLN 0.25 MG/5ML (BASE EQUIVALENT)</t>
  </si>
  <si>
    <t>8240157000E520</t>
  </si>
  <si>
    <t xml:space="preserve">PEGFILGRASTIM SOLN PREFILLED SYRINGE 6 MG/0.6ML  PEGFILGRASTIM SOLN PREFILLED SYRINGE 6 MG/0.6ML </t>
  </si>
  <si>
    <t>30044530002030</t>
  </si>
  <si>
    <t xml:space="preserve">DENOSUMAB INJ 120 MG/1.7ML    DENOSUMAB INJ 120 MG/1.7ML   </t>
  </si>
  <si>
    <t>21353060002020</t>
  </si>
  <si>
    <t xml:space="preserve">RITUXIMAB IV SOLN 100 MG/10ML   RITUXIMAB IV SOLN 100 MG/10ML  </t>
  </si>
  <si>
    <t xml:space="preserve">PALONOSETRON HCL IV SOLN 0.25 MG/5ML (BASE EQUIVALENT) </t>
  </si>
  <si>
    <t>8240157000F820</t>
  </si>
  <si>
    <t xml:space="preserve">PEGFILGRASTIM SOLN PREFILLED SYRINGE KIT 6 MG/0.6ML  </t>
  </si>
  <si>
    <t>50280035102130</t>
  </si>
  <si>
    <t>FOSAPREPITANT DIMEGLUMINE FOR IV INFUSION 150 MG (BASE EQ)</t>
  </si>
  <si>
    <t>86300010002320</t>
  </si>
  <si>
    <t xml:space="preserve">DEXAMETHASONE INTRAVITREAL IMPLANT 0.7 MG    </t>
  </si>
  <si>
    <t>99650010002005</t>
  </si>
  <si>
    <t xml:space="preserve">SODIUM TETRADECYL SULFATE INJ 0.01    </t>
  </si>
  <si>
    <t>50280020001620</t>
  </si>
  <si>
    <t xml:space="preserve">APREPITANT IV EMULSION 130 MG/18ML    </t>
  </si>
  <si>
    <t>INJ PARAVERT F JNT L/S 1 LEV</t>
  </si>
  <si>
    <t>EGD BIOPSY SINGLE/MULTIPLE</t>
  </si>
  <si>
    <t>EGD DIAGNOSTIC BRUSH WASH</t>
  </si>
  <si>
    <t>LIDOCAINE Patch 5%</t>
  </si>
  <si>
    <t xml:space="preserve"> MAVYRET Tablet 100/40/MG</t>
  </si>
  <si>
    <t>OTEZLA Tablet 30MG</t>
  </si>
  <si>
    <t>XIFAXAN Tablet 550MG</t>
  </si>
  <si>
    <t>LYRICA Capsule 75MG</t>
  </si>
  <si>
    <t>ORILISSA Tablet 150MG</t>
  </si>
  <si>
    <t xml:space="preserve">SKYRIZI (150 MG DOSE) Prefill </t>
  </si>
  <si>
    <t>SAXENDA SOPN 18MG/3ML</t>
  </si>
  <si>
    <t>CELECOXIB Capsule 200MG</t>
  </si>
  <si>
    <t>VYVANSE Capsule 30MG</t>
  </si>
  <si>
    <t>HUMIRA PEN PNKT 40MG/0.4ML</t>
  </si>
  <si>
    <t>HUMIRA PEN PNKT 40MG/0.8ML</t>
  </si>
  <si>
    <t>ENBREL SURECLICK SOAJ 50MG/ML</t>
  </si>
  <si>
    <t>TERBINAFINE HCL Tablet 250MG</t>
  </si>
  <si>
    <t>HUMIRA PEN Pen-inj Kit 40MG/0.4ML</t>
  </si>
  <si>
    <t>DUPIXENT SOSY 300MG/2ML</t>
  </si>
  <si>
    <t>XELJANZ XR Tablet ER 24HR 11MG</t>
  </si>
  <si>
    <t>XOLAIR For Solution 150MG</t>
  </si>
  <si>
    <t>PULMOZYME Solution 1MG/ML</t>
  </si>
  <si>
    <t>TRAMADOL HCL Tablet 50MG</t>
  </si>
  <si>
    <t>97113</t>
  </si>
  <si>
    <t>AQUATIC THERAPY/EXERCISES</t>
  </si>
  <si>
    <t>97535</t>
  </si>
  <si>
    <t>SELF CARE MNGMENT TRAINING</t>
  </si>
  <si>
    <t>11900</t>
  </si>
  <si>
    <t>INJECT SKIN LESIONS &lt;/W 7</t>
  </si>
  <si>
    <t>40810</t>
  </si>
  <si>
    <t>EXCISION OF MOUTH LESION</t>
  </si>
  <si>
    <t>75574</t>
  </si>
  <si>
    <t>CT ANGIO HRT W/3D IMAGE</t>
  </si>
  <si>
    <t>96112</t>
  </si>
  <si>
    <t>DEVEL TST PHYS/QHP 1ST HR</t>
  </si>
  <si>
    <t>96113</t>
  </si>
  <si>
    <t>DEVEL TST PHYS/QHP EA ADDL</t>
  </si>
  <si>
    <t>97010</t>
  </si>
  <si>
    <t>97164</t>
  </si>
  <si>
    <t>PT RE-EVAL EST PLAN CARE</t>
  </si>
  <si>
    <t>G0283</t>
  </si>
  <si>
    <t>E-STIM 1/&gt;NOT WND CARE PART TX PLAN</t>
  </si>
  <si>
    <t>97012</t>
  </si>
  <si>
    <t>97116</t>
  </si>
  <si>
    <t>Note: Due to low pharmacy PA volume, there were not ten unique denied drugs</t>
  </si>
  <si>
    <t>55566410001-</t>
  </si>
  <si>
    <t>EUFLEXXA</t>
  </si>
  <si>
    <t>55513084101-</t>
  </si>
  <si>
    <t>AIMOVIG</t>
  </si>
  <si>
    <t>00430042014-</t>
  </si>
  <si>
    <t>LO-LOESTRIN</t>
  </si>
  <si>
    <t>00074379902-</t>
  </si>
  <si>
    <t>HUMIRA</t>
  </si>
  <si>
    <t>65862044890-</t>
  </si>
  <si>
    <t>VALACYCLOVIR</t>
  </si>
  <si>
    <t>Note: Due to low pharmacy PA volume, there were not ten unique approved drugs</t>
  </si>
  <si>
    <t>00003089421-</t>
  </si>
  <si>
    <t>ELIQUIS</t>
  </si>
  <si>
    <t>00169280015-</t>
  </si>
  <si>
    <t>SAXENDA</t>
  </si>
  <si>
    <t>59762003602-</t>
  </si>
  <si>
    <t>SILDENAFIL CITRATE</t>
  </si>
  <si>
    <t>68682080045-</t>
  </si>
  <si>
    <t>TRETINOIN</t>
  </si>
  <si>
    <t>61314031801-</t>
  </si>
  <si>
    <t>ZARXIO</t>
  </si>
  <si>
    <t>13668044201-</t>
  </si>
  <si>
    <t>45802075401-</t>
  </si>
  <si>
    <t>TESTOSTERONE</t>
  </si>
  <si>
    <t>Note: Bed Days is actually most approved but there is no CPT code for that</t>
  </si>
  <si>
    <t>(blank)</t>
  </si>
  <si>
    <t>POLYSOM 6/&gt;YRS SLEEP W/CPAP 4/&gt; ADDL PARAM ATTND</t>
  </si>
  <si>
    <t>POLYSOM 6/&gt;YRS SLEEP 4/&gt; ADDL PARAM ATTND</t>
  </si>
  <si>
    <t>ENDOVEN ABLTJ INCMPTNT VEIN XTR RF 1ST VEIN</t>
  </si>
  <si>
    <t>E0747</t>
  </si>
  <si>
    <t>OSTOGNS STIM ELEC NONINVASV OTH THAN SP APPLIC</t>
  </si>
  <si>
    <t>E0466</t>
  </si>
  <si>
    <t>HOME VENTILATOR ANY TYPE USED W/NON-INVASV INTF</t>
  </si>
  <si>
    <t>E0471</t>
  </si>
  <si>
    <t>RESP ASST DEVC BI-LEVL PRSS CAPABILITY W/BACK-UP</t>
  </si>
  <si>
    <t>L1846</t>
  </si>
  <si>
    <t>KNEE ORTHOSIS DOUBLE UPRIGHT THIGH &amp; CALF CUSTOM</t>
  </si>
  <si>
    <t>ENDOVEN ABLTJ INCMPTNT VEIN XTR LASER 1ST VEIN</t>
  </si>
  <si>
    <t>COLONOSCOPY FLX DX W/COLLJ SPEC WHEN PFRMD</t>
  </si>
  <si>
    <t>COLONOSCOPY W/BIOPSY SINGLE/MULTIPLE</t>
  </si>
  <si>
    <t>COLSC FLX W/REMOVAL LESION BY HOT BX FORCEPS</t>
  </si>
  <si>
    <t>EGD BALLOON DILATION ESOPHAGUS &lt;30 MM DIAM</t>
  </si>
  <si>
    <t>DSTR NROLYTC AGNT PARVERTEB FCT SNGL LMBR/SACRAL</t>
  </si>
  <si>
    <t>COLSC FLEXIBLE W/CONTROL BLEEDING ANY METHOD</t>
  </si>
  <si>
    <t>EGD TRANSORAL BIOPSY SINGLE/MULTIPLE</t>
  </si>
  <si>
    <t>COLSC FLX W/RMVL OF TUMOR POLYP LESION SNARE TQ</t>
  </si>
  <si>
    <t>00069047103</t>
  </si>
  <si>
    <t>52937000120</t>
  </si>
  <si>
    <t>00169633910</t>
  </si>
  <si>
    <t>55724021121</t>
  </si>
  <si>
    <t>00023114501</t>
  </si>
  <si>
    <t>00254200801</t>
  </si>
  <si>
    <t>00115123313</t>
  </si>
  <si>
    <t>57844011001</t>
  </si>
  <si>
    <t>00024591401</t>
  </si>
  <si>
    <t>50242021501</t>
  </si>
  <si>
    <t>00023916360</t>
  </si>
  <si>
    <t>55513084101</t>
  </si>
  <si>
    <t>00074055402</t>
  </si>
  <si>
    <t>00555097202</t>
  </si>
  <si>
    <t>66887000105</t>
  </si>
  <si>
    <t>64764073030</t>
  </si>
  <si>
    <t>00023916330</t>
  </si>
  <si>
    <t>00597015230</t>
  </si>
  <si>
    <t>00456120130</t>
  </si>
  <si>
    <t>72148</t>
  </si>
  <si>
    <t>99221</t>
  </si>
  <si>
    <t>Initial hospital care</t>
  </si>
  <si>
    <t>70551</t>
  </si>
  <si>
    <t>74176</t>
  </si>
  <si>
    <t>73720</t>
  </si>
  <si>
    <t>72141</t>
  </si>
  <si>
    <t>78451</t>
  </si>
  <si>
    <t>70450</t>
  </si>
  <si>
    <t>71250</t>
  </si>
  <si>
    <t>Initial Hospital Care</t>
  </si>
  <si>
    <t>Manual Therapy 1/&gt; Regions</t>
  </si>
  <si>
    <t>H2013</t>
  </si>
  <si>
    <t>Psyc Health Facl Service Per Diem</t>
  </si>
  <si>
    <t>A0090</t>
  </si>
  <si>
    <t>Nonemerg Trnsprt Ind W/Vested Int</t>
  </si>
  <si>
    <t>A0100</t>
  </si>
  <si>
    <t>Nonemergency Transportation Taxi</t>
  </si>
  <si>
    <t>99468</t>
  </si>
  <si>
    <t>Neonate Crit Care Initial</t>
  </si>
  <si>
    <t>41899</t>
  </si>
  <si>
    <t>Dental Surgery Procedure</t>
  </si>
  <si>
    <t>59409</t>
  </si>
  <si>
    <t>Obstetrical Care</t>
  </si>
  <si>
    <t>Echocardiography, Transthoracic, Real-Time With Image Documentation (2D), Includes M-Mode Recording, When Performed, Complete, Without Spectral Or Color Doppler Echocardiography</t>
  </si>
  <si>
    <t>92507</t>
  </si>
  <si>
    <t>Speech/Hearing Therapy</t>
  </si>
  <si>
    <t xml:space="preserve">6599170210 - </t>
  </si>
  <si>
    <t>Hydrocodone-Acetaminophen</t>
  </si>
  <si>
    <t>6510009510 -</t>
  </si>
  <si>
    <t xml:space="preserve"> Tramadol HCl</t>
  </si>
  <si>
    <t xml:space="preserve">6510007510 - </t>
  </si>
  <si>
    <t>Oxycodone HCl</t>
  </si>
  <si>
    <t xml:space="preserve">6599000220 - </t>
  </si>
  <si>
    <t>Oxycodone w/ Acetaminophen</t>
  </si>
  <si>
    <t xml:space="preserve">9085006000 - </t>
  </si>
  <si>
    <t>Lidocaine</t>
  </si>
  <si>
    <t xml:space="preserve">6610052500 - </t>
  </si>
  <si>
    <t>Celecoxib</t>
  </si>
  <si>
    <t xml:space="preserve">4927006000 - </t>
  </si>
  <si>
    <t>Omeprazole</t>
  </si>
  <si>
    <t xml:space="preserve">2310003010 - </t>
  </si>
  <si>
    <t>Testosterone Cypionate</t>
  </si>
  <si>
    <t xml:space="preserve">3940006010 - </t>
  </si>
  <si>
    <t>Rosuvastatin Calcium</t>
  </si>
  <si>
    <t xml:space="preserve">5255705000 - </t>
  </si>
  <si>
    <t>Linaclotide</t>
  </si>
  <si>
    <t xml:space="preserve">1235990235 - </t>
  </si>
  <si>
    <t>Glecaprevir-Pibrentasvir</t>
  </si>
  <si>
    <t xml:space="preserve">2717001500 - </t>
  </si>
  <si>
    <t>Dulaglutide</t>
  </si>
  <si>
    <t>7440002005 -</t>
  </si>
  <si>
    <t xml:space="preserve"> Botulinum Toxin Type A</t>
  </si>
  <si>
    <t xml:space="preserve">6627001500 - </t>
  </si>
  <si>
    <t>Adalimumab</t>
  </si>
  <si>
    <t xml:space="preserve">6510005510 - </t>
  </si>
  <si>
    <t>Morphine Sulfate</t>
  </si>
  <si>
    <t xml:space="preserve">6629003000 - </t>
  </si>
  <si>
    <t>Etanercept</t>
  </si>
  <si>
    <t xml:space="preserve">Code  </t>
  </si>
  <si>
    <t>Percentage of PAs denied</t>
  </si>
  <si>
    <t>Percentage of PA approved</t>
  </si>
  <si>
    <t>Percentage of PAs unresolved or indefinitely pended</t>
  </si>
  <si>
    <t>Percentage of PAs granted for which payment was retroactively denied</t>
  </si>
  <si>
    <t xml:space="preserve">Prescription Drugs Prior Authorization </t>
  </si>
  <si>
    <t>Total number of PA requests  for drugs</t>
  </si>
  <si>
    <t>Number PA Denied</t>
  </si>
  <si>
    <t>Percent PA Denied</t>
  </si>
  <si>
    <t>Percent of PA requests for prescription drugs unresolved or indefinitely pended</t>
  </si>
  <si>
    <t>Percent Denied</t>
  </si>
  <si>
    <t>Percent Pended</t>
  </si>
  <si>
    <t>Average Denial Rate</t>
  </si>
  <si>
    <t>Cigna Health and Life Insurance Company (Commercial)</t>
  </si>
  <si>
    <t>Blue Cross Blue Shield of New Mexico</t>
  </si>
  <si>
    <t>Blue Cross Blue Shield</t>
  </si>
  <si>
    <t>Christus Health Plan</t>
  </si>
  <si>
    <t>Molina Healthcare of New Mexico</t>
  </si>
  <si>
    <t xml:space="preserve">New Mexico Health Connections </t>
  </si>
  <si>
    <t xml:space="preserve">Presbyterian Health Plan  </t>
  </si>
  <si>
    <t>Presbyterian Health Plan</t>
  </si>
  <si>
    <t xml:space="preserve">Presbyterian Health Plan </t>
  </si>
  <si>
    <t xml:space="preserve">True Health New Mexico  </t>
  </si>
  <si>
    <t>True Health New Mexico</t>
  </si>
  <si>
    <t>United Healthcare Insurance Company</t>
  </si>
  <si>
    <t xml:space="preserve">Western Sky Community Care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</si>
</sst>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sz val="9"/>
      <name val="Calibri"/>
      <family val="2"/>
      <scheme val="minor"/>
    </font>
    <font>
      <sz val="7.5"/>
      <color rgb="FF000000"/>
      <name val="Calibri"/>
      <family val="2"/>
      <charset val="204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4F4F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 tint="-0.249977111117893"/>
        <bgColor indexed="64"/>
      </patternFill>
    </fill>
  </fills>
  <borders count="3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3">
    <xf numFmtId="0" fontId="0" fillId="0" borderId="0"/>
    <xf numFmtId="0" fontId="13" fillId="0" borderId="0"/>
    <xf numFmtId="9" fontId="13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top" wrapText="1"/>
    </xf>
    <xf numFmtId="0" fontId="1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2" fillId="13" borderId="2" xfId="0" applyFont="1" applyFill="1" applyBorder="1" applyAlignment="1">
      <alignment horizontal="left" vertical="center" wrapText="1"/>
    </xf>
    <xf numFmtId="0" fontId="2" fillId="14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vertical="center" wrapText="1"/>
    </xf>
    <xf numFmtId="0" fontId="2" fillId="16" borderId="2" xfId="0" applyFont="1" applyFill="1" applyBorder="1" applyAlignment="1">
      <alignment vertical="center" wrapText="1"/>
    </xf>
    <xf numFmtId="0" fontId="2" fillId="13" borderId="2" xfId="0" applyFont="1" applyFill="1" applyBorder="1" applyAlignment="1">
      <alignment horizontal="center" vertical="center"/>
    </xf>
    <xf numFmtId="0" fontId="2" fillId="14" borderId="2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3" fillId="17" borderId="8" xfId="0" applyFont="1" applyFill="1" applyBorder="1" applyAlignment="1">
      <alignment vertical="center" wrapText="1"/>
    </xf>
    <xf numFmtId="0" fontId="1" fillId="18" borderId="8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13" borderId="9" xfId="0" applyFont="1" applyFill="1" applyBorder="1" applyAlignment="1">
      <alignment horizontal="center" vertical="center" wrapText="1"/>
    </xf>
    <xf numFmtId="0" fontId="0" fillId="17" borderId="0" xfId="0" applyFill="1"/>
    <xf numFmtId="0" fontId="2" fillId="20" borderId="2" xfId="0" applyFont="1" applyFill="1" applyBorder="1" applyAlignment="1">
      <alignment horizontal="center" vertical="center"/>
    </xf>
    <xf numFmtId="0" fontId="6" fillId="20" borderId="2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/>
    </xf>
    <xf numFmtId="0" fontId="6" fillId="21" borderId="2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wrapText="1"/>
    </xf>
    <xf numFmtId="0" fontId="1" fillId="18" borderId="11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 vertical="center" wrapText="1"/>
    </xf>
    <xf numFmtId="0" fontId="1" fillId="18" borderId="0" xfId="0" applyFont="1" applyFill="1" applyAlignment="1">
      <alignment wrapText="1"/>
    </xf>
    <xf numFmtId="0" fontId="2" fillId="2" borderId="13" xfId="0" applyFont="1" applyFill="1" applyBorder="1" applyAlignment="1">
      <alignment horizontal="left" vertical="center" wrapText="1"/>
    </xf>
    <xf numFmtId="0" fontId="1" fillId="18" borderId="15" xfId="0" applyFont="1" applyFill="1" applyBorder="1" applyAlignment="1">
      <alignment wrapText="1"/>
    </xf>
    <xf numFmtId="0" fontId="1" fillId="18" borderId="17" xfId="0" applyFont="1" applyFill="1" applyBorder="1" applyAlignment="1">
      <alignment wrapText="1"/>
    </xf>
    <xf numFmtId="0" fontId="0" fillId="0" borderId="18" xfId="0" applyBorder="1"/>
    <xf numFmtId="0" fontId="0" fillId="0" borderId="20" xfId="0" applyBorder="1"/>
    <xf numFmtId="0" fontId="0" fillId="0" borderId="19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17" borderId="0" xfId="0" applyFont="1" applyFill="1" applyAlignment="1">
      <alignment horizontal="center"/>
    </xf>
    <xf numFmtId="0" fontId="2" fillId="17" borderId="16" xfId="0" applyFont="1" applyFill="1" applyBorder="1" applyAlignment="1">
      <alignment horizontal="center"/>
    </xf>
    <xf numFmtId="0" fontId="7" fillId="17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22" xfId="0" applyFont="1" applyBorder="1" applyAlignment="1">
      <alignment horizontal="left" vertical="top"/>
    </xf>
    <xf numFmtId="0" fontId="8" fillId="0" borderId="22" xfId="0" applyFont="1" applyBorder="1" applyAlignment="1">
      <alignment vertical="top" wrapText="1"/>
    </xf>
    <xf numFmtId="0" fontId="8" fillId="0" borderId="22" xfId="0" applyFont="1" applyBorder="1" applyAlignment="1">
      <alignment horizontal="left" vertical="top" wrapText="1"/>
    </xf>
    <xf numFmtId="0" fontId="8" fillId="0" borderId="23" xfId="0" applyFont="1" applyBorder="1" applyAlignment="1">
      <alignment horizontal="left" vertical="top" wrapText="1"/>
    </xf>
    <xf numFmtId="0" fontId="8" fillId="0" borderId="25" xfId="0" applyFont="1" applyBorder="1" applyAlignment="1">
      <alignment vertical="top"/>
    </xf>
    <xf numFmtId="0" fontId="8" fillId="0" borderId="24" xfId="0" applyFont="1" applyBorder="1" applyAlignment="1">
      <alignment vertical="top" wrapText="1"/>
    </xf>
    <xf numFmtId="0" fontId="8" fillId="0" borderId="25" xfId="0" applyFont="1" applyBorder="1" applyAlignment="1">
      <alignment vertical="top" wrapText="1"/>
    </xf>
    <xf numFmtId="0" fontId="8" fillId="0" borderId="24" xfId="0" applyFont="1" applyBorder="1" applyAlignment="1">
      <alignment horizontal="left" vertical="top" wrapText="1"/>
    </xf>
    <xf numFmtId="0" fontId="8" fillId="0" borderId="26" xfId="0" applyFont="1" applyBorder="1" applyAlignment="1">
      <alignment vertical="top" wrapText="1"/>
    </xf>
    <xf numFmtId="0" fontId="0" fillId="0" borderId="0" xfId="0" applyAlignment="1">
      <alignment vertical="top"/>
    </xf>
    <xf numFmtId="0" fontId="0" fillId="0" borderId="22" xfId="0" applyBorder="1" applyAlignment="1">
      <alignment vertical="top" wrapText="1"/>
    </xf>
    <xf numFmtId="0" fontId="0" fillId="0" borderId="22" xfId="0" applyBorder="1" applyAlignment="1">
      <alignment horizontal="right" vertical="top"/>
    </xf>
    <xf numFmtId="0" fontId="9" fillId="0" borderId="27" xfId="0" applyFont="1" applyBorder="1" applyAlignment="1">
      <alignment horizontal="right" vertical="top" wrapText="1"/>
    </xf>
    <xf numFmtId="0" fontId="8" fillId="0" borderId="27" xfId="0" applyFont="1" applyBorder="1" applyAlignment="1">
      <alignment vertical="top" wrapText="1"/>
    </xf>
    <xf numFmtId="0" fontId="9" fillId="0" borderId="22" xfId="0" applyFont="1" applyBorder="1" applyAlignment="1">
      <alignment horizontal="right" vertical="top" wrapText="1"/>
    </xf>
    <xf numFmtId="0" fontId="9" fillId="0" borderId="22" xfId="0" applyFont="1" applyBorder="1" applyAlignment="1">
      <alignment vertical="top" wrapText="1"/>
    </xf>
    <xf numFmtId="0" fontId="9" fillId="0" borderId="28" xfId="0" applyFont="1" applyBorder="1" applyAlignment="1">
      <alignment horizontal="right" vertical="top" wrapText="1"/>
    </xf>
    <xf numFmtId="0" fontId="9" fillId="0" borderId="28" xfId="0" applyFont="1" applyBorder="1" applyAlignment="1">
      <alignment vertical="top" wrapText="1"/>
    </xf>
    <xf numFmtId="1" fontId="0" fillId="0" borderId="24" xfId="0" applyNumberFormat="1" applyBorder="1" applyAlignment="1">
      <alignment horizontal="left" vertical="top" wrapText="1"/>
    </xf>
    <xf numFmtId="1" fontId="0" fillId="0" borderId="24" xfId="0" applyNumberFormat="1" applyBorder="1" applyAlignment="1">
      <alignment horizontal="right" vertical="top" wrapText="1"/>
    </xf>
    <xf numFmtId="0" fontId="8" fillId="0" borderId="23" xfId="0" applyFont="1" applyBorder="1" applyAlignment="1">
      <alignment vertical="top" wrapText="1"/>
    </xf>
    <xf numFmtId="0" fontId="0" fillId="0" borderId="0" xfId="0" applyAlignment="1">
      <alignment wrapText="1"/>
    </xf>
    <xf numFmtId="164" fontId="0" fillId="0" borderId="24" xfId="0" applyNumberFormat="1" applyBorder="1" applyAlignment="1">
      <alignment horizontal="left" vertical="top" wrapText="1"/>
    </xf>
    <xf numFmtId="164" fontId="0" fillId="0" borderId="26" xfId="0" applyNumberFormat="1" applyBorder="1" applyAlignment="1">
      <alignment horizontal="left" vertical="top" wrapText="1"/>
    </xf>
    <xf numFmtId="0" fontId="0" fillId="0" borderId="23" xfId="0" applyBorder="1" applyAlignment="1">
      <alignment horizontal="right" vertical="top"/>
    </xf>
    <xf numFmtId="0" fontId="0" fillId="0" borderId="22" xfId="0" applyBorder="1" applyAlignment="1">
      <alignment horizontal="left"/>
    </xf>
    <xf numFmtId="0" fontId="0" fillId="0" borderId="22" xfId="0" applyBorder="1"/>
    <xf numFmtId="0" fontId="0" fillId="0" borderId="22" xfId="0" applyBorder="1" applyAlignment="1">
      <alignment horizontal="left" wrapText="1"/>
    </xf>
    <xf numFmtId="0" fontId="0" fillId="22" borderId="0" xfId="0" applyFill="1"/>
    <xf numFmtId="0" fontId="0" fillId="0" borderId="22" xfId="0" applyBorder="1" applyAlignment="1">
      <alignment wrapText="1"/>
    </xf>
    <xf numFmtId="49" fontId="0" fillId="0" borderId="0" xfId="0" applyNumberFormat="1"/>
    <xf numFmtId="0" fontId="10" fillId="0" borderId="22" xfId="0" applyFont="1" applyBorder="1" applyAlignment="1">
      <alignment horizontal="left" vertical="top"/>
    </xf>
    <xf numFmtId="0" fontId="10" fillId="0" borderId="29" xfId="0" applyFont="1" applyBorder="1" applyAlignment="1">
      <alignment horizontal="center" wrapText="1"/>
    </xf>
    <xf numFmtId="0" fontId="10" fillId="0" borderId="30" xfId="0" applyFont="1" applyBorder="1"/>
    <xf numFmtId="0" fontId="10" fillId="0" borderId="30" xfId="0" applyFont="1" applyBorder="1" applyAlignment="1">
      <alignment horizontal="left" wrapText="1"/>
    </xf>
    <xf numFmtId="0" fontId="10" fillId="0" borderId="30" xfId="0" applyFont="1" applyBorder="1" applyAlignment="1">
      <alignment wrapText="1"/>
    </xf>
    <xf numFmtId="0" fontId="10" fillId="0" borderId="31" xfId="0" applyFont="1" applyBorder="1" applyAlignment="1">
      <alignment wrapText="1"/>
    </xf>
    <xf numFmtId="0" fontId="10" fillId="0" borderId="29" xfId="0" applyFont="1" applyBorder="1" applyAlignment="1">
      <alignment wrapText="1"/>
    </xf>
    <xf numFmtId="0" fontId="10" fillId="0" borderId="23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 wrapText="1"/>
    </xf>
    <xf numFmtId="0" fontId="10" fillId="0" borderId="30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top"/>
    </xf>
    <xf numFmtId="0" fontId="8" fillId="0" borderId="29" xfId="0" applyFont="1" applyBorder="1" applyAlignment="1">
      <alignment horizontal="left"/>
    </xf>
    <xf numFmtId="0" fontId="8" fillId="0" borderId="30" xfId="0" applyFont="1" applyBorder="1" applyAlignment="1">
      <alignment horizontal="left"/>
    </xf>
    <xf numFmtId="0" fontId="0" fillId="22" borderId="0" xfId="0" applyFill="1" applyAlignment="1">
      <alignment wrapText="1"/>
    </xf>
    <xf numFmtId="0" fontId="8" fillId="0" borderId="30" xfId="0" applyFont="1" applyBorder="1" applyAlignment="1">
      <alignment horizontal="left" wrapText="1"/>
    </xf>
    <xf numFmtId="49" fontId="11" fillId="23" borderId="32" xfId="0" applyNumberFormat="1" applyFont="1" applyFill="1" applyBorder="1" applyAlignment="1">
      <alignment horizontal="left" vertical="center"/>
    </xf>
    <xf numFmtId="0" fontId="11" fillId="23" borderId="33" xfId="0" applyFont="1" applyFill="1" applyBorder="1" applyAlignment="1">
      <alignment vertical="center"/>
    </xf>
    <xf numFmtId="0" fontId="0" fillId="23" borderId="32" xfId="0" applyFill="1" applyBorder="1" applyAlignment="1">
      <alignment horizontal="left" vertical="center"/>
    </xf>
    <xf numFmtId="0" fontId="12" fillId="0" borderId="24" xfId="0" applyFont="1" applyBorder="1" applyAlignment="1">
      <alignment vertical="top"/>
    </xf>
    <xf numFmtId="0" fontId="12" fillId="0" borderId="26" xfId="0" applyFont="1" applyBorder="1" applyAlignment="1">
      <alignment vertical="top"/>
    </xf>
    <xf numFmtId="0" fontId="12" fillId="0" borderId="25" xfId="0" applyFont="1" applyBorder="1" applyAlignment="1">
      <alignment vertical="top"/>
    </xf>
    <xf numFmtId="0" fontId="12" fillId="0" borderId="34" xfId="0" applyFont="1" applyBorder="1" applyAlignment="1">
      <alignment vertical="top"/>
    </xf>
    <xf numFmtId="0" fontId="12" fillId="0" borderId="22" xfId="0" applyFont="1" applyBorder="1" applyAlignment="1">
      <alignment horizontal="left" vertical="top"/>
    </xf>
    <xf numFmtId="0" fontId="0" fillId="0" borderId="24" xfId="0" applyBorder="1" applyAlignment="1">
      <alignment vertical="top"/>
    </xf>
    <xf numFmtId="0" fontId="12" fillId="0" borderId="23" xfId="0" applyFont="1" applyBorder="1" applyAlignment="1">
      <alignment horizontal="left" vertical="top"/>
    </xf>
    <xf numFmtId="0" fontId="0" fillId="0" borderId="26" xfId="0" applyBorder="1" applyAlignment="1">
      <alignment vertical="top"/>
    </xf>
    <xf numFmtId="49" fontId="12" fillId="0" borderId="24" xfId="0" applyNumberFormat="1" applyFont="1" applyBorder="1" applyAlignment="1">
      <alignment vertical="top"/>
    </xf>
    <xf numFmtId="0" fontId="0" fillId="0" borderId="22" xfId="0" applyBorder="1" applyAlignment="1">
      <alignment horizontal="left" vertical="center"/>
    </xf>
    <xf numFmtId="0" fontId="0" fillId="0" borderId="22" xfId="0" applyBorder="1" applyAlignment="1">
      <alignment vertical="center" wrapText="1"/>
    </xf>
    <xf numFmtId="0" fontId="0" fillId="0" borderId="23" xfId="0" applyBorder="1" applyAlignment="1">
      <alignment horizontal="left" vertical="center"/>
    </xf>
    <xf numFmtId="0" fontId="0" fillId="0" borderId="23" xfId="0" applyBorder="1" applyAlignment="1">
      <alignment vertical="center" wrapText="1"/>
    </xf>
    <xf numFmtId="0" fontId="0" fillId="24" borderId="22" xfId="0" applyFill="1" applyBorder="1" applyAlignment="1">
      <alignment horizontal="left" vertical="center"/>
    </xf>
    <xf numFmtId="0" fontId="0" fillId="24" borderId="22" xfId="0" applyFill="1" applyBorder="1" applyAlignment="1">
      <alignment vertical="center" wrapText="1"/>
    </xf>
    <xf numFmtId="0" fontId="0" fillId="24" borderId="23" xfId="0" applyFill="1" applyBorder="1" applyAlignment="1">
      <alignment horizontal="left" vertical="center"/>
    </xf>
    <xf numFmtId="0" fontId="0" fillId="24" borderId="23" xfId="0" applyFill="1" applyBorder="1" applyAlignment="1">
      <alignment vertical="center" wrapText="1"/>
    </xf>
    <xf numFmtId="0" fontId="0" fillId="24" borderId="27" xfId="0" applyFill="1" applyBorder="1" applyAlignment="1">
      <alignment horizontal="left" vertical="center"/>
    </xf>
    <xf numFmtId="0" fontId="0" fillId="0" borderId="24" xfId="0" applyBorder="1"/>
    <xf numFmtId="0" fontId="0" fillId="0" borderId="29" xfId="0" applyBorder="1"/>
    <xf numFmtId="0" fontId="12" fillId="0" borderId="22" xfId="0" applyFont="1" applyBorder="1" applyAlignment="1">
      <alignment vertical="top"/>
    </xf>
    <xf numFmtId="0" fontId="12" fillId="0" borderId="31" xfId="0" applyFont="1" applyBorder="1" applyAlignment="1">
      <alignment vertical="top"/>
    </xf>
    <xf numFmtId="0" fontId="0" fillId="0" borderId="24" xfId="0" applyBorder="1" applyAlignment="1">
      <alignment wrapText="1"/>
    </xf>
    <xf numFmtId="0" fontId="2" fillId="0" borderId="0" xfId="0" applyFont="1" applyAlignment="1">
      <alignment horizontal="left" vertical="center" wrapText="1"/>
    </xf>
    <xf numFmtId="0" fontId="1" fillId="0" borderId="18" xfId="0" applyFont="1" applyBorder="1" applyAlignment="1">
      <alignment wrapText="1"/>
    </xf>
    <xf numFmtId="0" fontId="1" fillId="22" borderId="0" xfId="0" applyFont="1" applyFill="1" applyAlignment="1">
      <alignment wrapText="1"/>
    </xf>
    <xf numFmtId="0" fontId="0" fillId="22" borderId="0" xfId="0" applyFill="1" applyAlignment="1">
      <alignment horizontal="left"/>
    </xf>
    <xf numFmtId="0" fontId="0" fillId="22" borderId="0" xfId="0" applyFill="1" applyAlignment="1">
      <alignment horizontal="left" vertical="top"/>
    </xf>
    <xf numFmtId="49" fontId="8" fillId="0" borderId="0" xfId="0" applyNumberFormat="1" applyFont="1" applyAlignment="1">
      <alignment vertical="top"/>
    </xf>
    <xf numFmtId="0" fontId="12" fillId="0" borderId="22" xfId="0" applyFont="1" applyBorder="1" applyAlignment="1">
      <alignment vertical="top" wrapText="1"/>
    </xf>
    <xf numFmtId="0" fontId="8" fillId="0" borderId="28" xfId="0" applyFont="1" applyBorder="1" applyAlignment="1">
      <alignment horizontal="left" vertical="top"/>
    </xf>
    <xf numFmtId="0" fontId="12" fillId="0" borderId="22" xfId="0" applyFont="1" applyBorder="1" applyAlignment="1">
      <alignment horizontal="left" vertical="top" wrapText="1"/>
    </xf>
    <xf numFmtId="0" fontId="13" fillId="0" borderId="22" xfId="1" applyBorder="1"/>
    <xf numFmtId="0" fontId="13" fillId="0" borderId="35" xfId="1" applyBorder="1"/>
    <xf numFmtId="0" fontId="13" fillId="0" borderId="24" xfId="1" applyBorder="1"/>
    <xf numFmtId="0" fontId="13" fillId="0" borderId="26" xfId="1" applyBorder="1"/>
    <xf numFmtId="0" fontId="8" fillId="0" borderId="22" xfId="0" applyFont="1" applyBorder="1" applyAlignment="1">
      <alignment vertical="top"/>
    </xf>
    <xf numFmtId="0" fontId="8" fillId="0" borderId="23" xfId="0" applyFont="1" applyBorder="1" applyAlignment="1">
      <alignment horizontal="left" vertical="top"/>
    </xf>
    <xf numFmtId="0" fontId="8" fillId="0" borderId="24" xfId="0" applyFont="1" applyBorder="1" applyAlignment="1">
      <alignment vertical="top"/>
    </xf>
    <xf numFmtId="0" fontId="8" fillId="0" borderId="26" xfId="0" applyFont="1" applyBorder="1" applyAlignment="1">
      <alignment vertical="top"/>
    </xf>
    <xf numFmtId="0" fontId="1" fillId="22" borderId="8" xfId="0" quotePrefix="1" applyFont="1" applyFill="1" applyBorder="1" applyAlignment="1">
      <alignment horizontal="left"/>
    </xf>
    <xf numFmtId="0" fontId="1" fillId="22" borderId="8" xfId="0" applyFont="1" applyFill="1" applyBorder="1" applyAlignment="1">
      <alignment wrapText="1"/>
    </xf>
    <xf numFmtId="10" fontId="1" fillId="18" borderId="10" xfId="0" applyNumberFormat="1" applyFont="1" applyFill="1" applyBorder="1" applyAlignment="1">
      <alignment wrapText="1"/>
    </xf>
    <xf numFmtId="0" fontId="3" fillId="6" borderId="0" xfId="0" applyFont="1" applyFill="1" applyAlignment="1">
      <alignment horizontal="center" vertical="center" wrapText="1"/>
    </xf>
    <xf numFmtId="9" fontId="1" fillId="18" borderId="10" xfId="2" applyFont="1" applyFill="1" applyBorder="1" applyAlignment="1">
      <alignment wrapText="1"/>
    </xf>
    <xf numFmtId="0" fontId="2" fillId="13" borderId="3" xfId="0" applyFont="1" applyFill="1" applyBorder="1" applyAlignment="1">
      <alignment horizontal="left" vertical="center" wrapText="1"/>
    </xf>
    <xf numFmtId="0" fontId="2" fillId="14" borderId="2" xfId="0" applyFont="1" applyFill="1" applyBorder="1" applyAlignment="1">
      <alignment horizontal="center" vertical="center" wrapText="1"/>
    </xf>
    <xf numFmtId="0" fontId="1" fillId="18" borderId="37" xfId="0" applyFont="1" applyFill="1" applyBorder="1" applyAlignment="1">
      <alignment wrapText="1"/>
    </xf>
    <xf numFmtId="0" fontId="1" fillId="18" borderId="38" xfId="0" applyFont="1" applyFill="1" applyBorder="1" applyAlignment="1">
      <alignment wrapText="1"/>
    </xf>
    <xf numFmtId="0" fontId="3" fillId="17" borderId="36" xfId="0" applyFont="1" applyFill="1" applyBorder="1" applyAlignment="1">
      <alignment vertical="center" wrapText="1"/>
    </xf>
    <xf numFmtId="0" fontId="2" fillId="13" borderId="36" xfId="0" applyFont="1" applyFill="1" applyBorder="1" applyAlignment="1">
      <alignment horizontal="center" wrapText="1"/>
    </xf>
    <xf numFmtId="0" fontId="2" fillId="13" borderId="6" xfId="0" applyFont="1" applyFill="1" applyBorder="1" applyAlignment="1">
      <alignment horizontal="center" wrapText="1"/>
    </xf>
    <xf numFmtId="0" fontId="2" fillId="13" borderId="27" xfId="0" applyFont="1" applyFill="1" applyBorder="1" applyAlignment="1">
      <alignment horizontal="center" wrapText="1"/>
    </xf>
    <xf numFmtId="0" fontId="2" fillId="8" borderId="2" xfId="0" applyFont="1" applyFill="1" applyBorder="1" applyAlignment="1">
      <alignment horizontal="center" vertical="center" wrapText="1"/>
    </xf>
    <xf numFmtId="9" fontId="0" fillId="0" borderId="15" xfId="2" applyFont="1" applyBorder="1" applyAlignment="1">
      <alignment horizontal="center"/>
    </xf>
    <xf numFmtId="0" fontId="2" fillId="26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vertical="center" wrapText="1"/>
    </xf>
    <xf numFmtId="0" fontId="0" fillId="27" borderId="0" xfId="0" applyFill="1"/>
    <xf numFmtId="0" fontId="14" fillId="27" borderId="0" xfId="0" applyFont="1" applyFill="1"/>
    <xf numFmtId="0" fontId="1" fillId="18" borderId="17" xfId="0" applyFont="1" applyFill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1" fillId="18" borderId="8" xfId="0" applyFont="1" applyFill="1" applyBorder="1" applyAlignment="1">
      <alignment horizontal="center" wrapText="1"/>
    </xf>
    <xf numFmtId="0" fontId="1" fillId="18" borderId="10" xfId="0" applyFont="1" applyFill="1" applyBorder="1" applyAlignment="1">
      <alignment horizontal="center" wrapText="1"/>
    </xf>
    <xf numFmtId="9" fontId="14" fillId="27" borderId="0" xfId="0" applyNumberFormat="1" applyFont="1" applyFill="1" applyAlignment="1">
      <alignment horizontal="center"/>
    </xf>
    <xf numFmtId="10" fontId="0" fillId="0" borderId="0" xfId="0" applyNumberFormat="1" applyAlignment="1">
      <alignment horizontal="center"/>
    </xf>
    <xf numFmtId="10" fontId="1" fillId="18" borderId="10" xfId="0" applyNumberFormat="1" applyFont="1" applyFill="1" applyBorder="1" applyAlignment="1">
      <alignment horizontal="center" wrapText="1"/>
    </xf>
    <xf numFmtId="10" fontId="14" fillId="27" borderId="0" xfId="0" applyNumberFormat="1" applyFont="1" applyFill="1" applyAlignment="1">
      <alignment horizontal="center"/>
    </xf>
    <xf numFmtId="9" fontId="0" fillId="0" borderId="0" xfId="2" applyFont="1" applyAlignment="1">
      <alignment horizontal="center"/>
    </xf>
    <xf numFmtId="9" fontId="0" fillId="0" borderId="0" xfId="0" applyNumberFormat="1" applyAlignment="1">
      <alignment horizontal="center"/>
    </xf>
    <xf numFmtId="9" fontId="1" fillId="18" borderId="8" xfId="0" applyNumberFormat="1" applyFont="1" applyFill="1" applyBorder="1" applyAlignment="1">
      <alignment horizontal="center" wrapText="1"/>
    </xf>
    <xf numFmtId="9" fontId="1" fillId="18" borderId="10" xfId="2" applyFont="1" applyFill="1" applyBorder="1" applyAlignment="1">
      <alignment horizontal="center" wrapText="1"/>
    </xf>
    <xf numFmtId="10" fontId="0" fillId="0" borderId="0" xfId="2" applyNumberFormat="1" applyFont="1" applyAlignment="1">
      <alignment horizontal="center"/>
    </xf>
    <xf numFmtId="9" fontId="1" fillId="18" borderId="8" xfId="2" applyFont="1" applyFill="1" applyBorder="1" applyAlignment="1">
      <alignment horizontal="center" wrapText="1"/>
    </xf>
    <xf numFmtId="0" fontId="0" fillId="24" borderId="0" xfId="0" applyFill="1" applyAlignment="1">
      <alignment horizontal="center"/>
    </xf>
    <xf numFmtId="10" fontId="0" fillId="24" borderId="0" xfId="0" applyNumberFormat="1" applyFill="1" applyAlignment="1">
      <alignment horizontal="center"/>
    </xf>
    <xf numFmtId="9" fontId="0" fillId="0" borderId="0" xfId="2" applyFont="1" applyFill="1" applyAlignment="1">
      <alignment horizontal="center"/>
    </xf>
    <xf numFmtId="9" fontId="0" fillId="0" borderId="0" xfId="2" applyFont="1" applyFill="1" applyBorder="1" applyAlignment="1">
      <alignment horizontal="center"/>
    </xf>
    <xf numFmtId="0" fontId="3" fillId="21" borderId="6" xfId="0" applyFont="1" applyFill="1" applyBorder="1" applyAlignment="1">
      <alignment horizontal="center" vertical="center" wrapText="1"/>
    </xf>
    <xf numFmtId="0" fontId="3" fillId="21" borderId="7" xfId="0" applyFont="1" applyFill="1" applyBorder="1" applyAlignment="1">
      <alignment horizontal="center" vertical="center" wrapText="1"/>
    </xf>
    <xf numFmtId="0" fontId="2" fillId="19" borderId="0" xfId="0" applyFont="1" applyFill="1" applyAlignment="1">
      <alignment horizontal="center"/>
    </xf>
    <xf numFmtId="0" fontId="2" fillId="17" borderId="14" xfId="0" applyFont="1" applyFill="1" applyBorder="1" applyAlignment="1">
      <alignment horizontal="center"/>
    </xf>
    <xf numFmtId="0" fontId="2" fillId="17" borderId="2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15" borderId="2" xfId="0" applyFont="1" applyFill="1" applyBorder="1" applyAlignment="1">
      <alignment horizontal="center" vertical="center" wrapText="1"/>
    </xf>
    <xf numFmtId="0" fontId="3" fillId="20" borderId="6" xfId="0" applyFont="1" applyFill="1" applyBorder="1" applyAlignment="1">
      <alignment horizontal="center" vertical="center" wrapText="1"/>
    </xf>
    <xf numFmtId="0" fontId="3" fillId="20" borderId="7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top" wrapText="1"/>
    </xf>
    <xf numFmtId="0" fontId="4" fillId="7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25" borderId="3" xfId="0" applyFont="1" applyFill="1" applyBorder="1" applyAlignment="1">
      <alignment horizontal="center" vertical="center" wrapText="1"/>
    </xf>
    <xf numFmtId="0" fontId="3" fillId="25" borderId="4" xfId="0" applyFont="1" applyFill="1" applyBorder="1" applyAlignment="1">
      <alignment horizontal="center" vertical="center" wrapText="1"/>
    </xf>
    <xf numFmtId="0" fontId="3" fillId="25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36"/>
  <sheetViews>
    <sheetView tabSelected="1" zoomScale="88" zoomScaleNormal="88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D26" sqref="D26"/>
    </sheetView>
  </sheetViews>
  <sheetFormatPr defaultRowHeight="15.5" x14ac:dyDescent="0.35"/>
  <cols>
    <col min="1" max="1" width="35.36328125" style="1" bestFit="1" customWidth="1"/>
    <col min="2" max="2" width="18.36328125" style="1" bestFit="1" customWidth="1"/>
    <col min="3" max="3" width="1.7265625" customWidth="1"/>
    <col min="4" max="6" width="15.6328125" bestFit="1" customWidth="1"/>
    <col min="7" max="7" width="18.7265625" customWidth="1"/>
    <col min="8" max="8" width="16.54296875" bestFit="1" customWidth="1"/>
    <col min="9" max="9" width="1.7265625" customWidth="1"/>
    <col min="10" max="15" width="13.7265625" customWidth="1"/>
    <col min="16" max="18" width="18.7265625" customWidth="1"/>
    <col min="19" max="19" width="1.7265625" customWidth="1"/>
    <col min="20" max="27" width="15.7265625" customWidth="1"/>
    <col min="28" max="28" width="1.7265625" customWidth="1"/>
    <col min="29" max="29" width="10.7265625" customWidth="1"/>
    <col min="30" max="30" width="30.7265625" customWidth="1"/>
    <col min="31" max="31" width="10.7265625" customWidth="1"/>
    <col min="32" max="32" width="30.7265625" customWidth="1"/>
    <col min="33" max="33" width="10.7265625" customWidth="1"/>
    <col min="34" max="34" width="30.7265625" customWidth="1"/>
    <col min="35" max="35" width="10.7265625" customWidth="1"/>
    <col min="36" max="36" width="30.7265625" customWidth="1"/>
    <col min="37" max="37" width="10.7265625" customWidth="1"/>
    <col min="38" max="38" width="30.7265625" customWidth="1"/>
    <col min="39" max="39" width="10.7265625" customWidth="1"/>
    <col min="40" max="40" width="30.7265625" customWidth="1"/>
    <col min="41" max="41" width="10.7265625" customWidth="1"/>
    <col min="42" max="42" width="30.7265625" customWidth="1"/>
    <col min="43" max="43" width="10.7265625" customWidth="1"/>
    <col min="44" max="44" width="30.7265625" customWidth="1"/>
    <col min="45" max="45" width="10.7265625" customWidth="1"/>
    <col min="46" max="46" width="30.7265625" customWidth="1"/>
    <col min="47" max="47" width="10.7265625" customWidth="1"/>
    <col min="48" max="48" width="30.7265625" customWidth="1"/>
    <col min="49" max="49" width="1.7265625" customWidth="1"/>
    <col min="50" max="50" width="10.7265625" customWidth="1"/>
    <col min="51" max="51" width="30.7265625" customWidth="1"/>
    <col min="52" max="52" width="10.7265625" customWidth="1"/>
    <col min="53" max="53" width="30.7265625" customWidth="1"/>
    <col min="54" max="54" width="10.7265625" customWidth="1"/>
    <col min="55" max="55" width="30.7265625" customWidth="1"/>
    <col min="56" max="56" width="10.7265625" customWidth="1"/>
    <col min="57" max="57" width="30.7265625" customWidth="1"/>
    <col min="58" max="58" width="10.7265625" customWidth="1"/>
    <col min="59" max="59" width="30.7265625" customWidth="1"/>
    <col min="60" max="60" width="10.7265625" customWidth="1"/>
    <col min="61" max="61" width="30.7265625" customWidth="1"/>
    <col min="62" max="62" width="10.7265625" customWidth="1"/>
    <col min="63" max="63" width="30.7265625" customWidth="1"/>
    <col min="64" max="64" width="10.7265625" customWidth="1"/>
    <col min="65" max="65" width="30.7265625" customWidth="1"/>
    <col min="66" max="66" width="10.7265625" customWidth="1"/>
    <col min="67" max="67" width="30.7265625" customWidth="1"/>
    <col min="68" max="68" width="10.7265625" customWidth="1"/>
    <col min="69" max="69" width="30.7265625" customWidth="1"/>
    <col min="70" max="70" width="1.7265625" customWidth="1"/>
    <col min="71" max="71" width="19.26953125" bestFit="1" customWidth="1"/>
    <col min="72" max="72" width="30.7265625" customWidth="1"/>
    <col min="73" max="73" width="18.81640625" bestFit="1" customWidth="1"/>
    <col min="74" max="74" width="30.7265625" customWidth="1"/>
    <col min="75" max="75" width="18.1796875" bestFit="1" customWidth="1"/>
    <col min="76" max="76" width="30.7265625" customWidth="1"/>
    <col min="77" max="77" width="18.54296875" bestFit="1" customWidth="1"/>
    <col min="78" max="78" width="30.7265625" customWidth="1"/>
    <col min="79" max="79" width="19.26953125" bestFit="1" customWidth="1"/>
    <col min="80" max="80" width="30.7265625" customWidth="1"/>
    <col min="81" max="81" width="18.54296875" bestFit="1" customWidth="1"/>
    <col min="82" max="82" width="30.7265625" customWidth="1"/>
    <col min="83" max="83" width="18.81640625" bestFit="1" customWidth="1"/>
    <col min="84" max="84" width="30.7265625" customWidth="1"/>
    <col min="85" max="85" width="18.1796875" bestFit="1" customWidth="1"/>
    <col min="86" max="86" width="30.7265625" customWidth="1"/>
    <col min="87" max="87" width="19.26953125" bestFit="1" customWidth="1"/>
    <col min="88" max="88" width="30.7265625" customWidth="1"/>
    <col min="89" max="89" width="19.26953125" bestFit="1" customWidth="1"/>
    <col min="90" max="90" width="30.7265625" customWidth="1"/>
    <col min="91" max="91" width="1.7265625" customWidth="1"/>
    <col min="92" max="92" width="17.81640625" bestFit="1" customWidth="1"/>
    <col min="93" max="93" width="30.7265625" customWidth="1"/>
    <col min="94" max="94" width="17.453125" bestFit="1" customWidth="1"/>
    <col min="95" max="95" width="30.7265625" customWidth="1"/>
    <col min="96" max="96" width="18.26953125" bestFit="1" customWidth="1"/>
    <col min="97" max="97" width="30.7265625" customWidth="1"/>
    <col min="98" max="98" width="18.7265625" bestFit="1" customWidth="1"/>
    <col min="99" max="99" width="30.7265625" customWidth="1"/>
    <col min="100" max="100" width="17.453125" bestFit="1" customWidth="1"/>
    <col min="101" max="101" width="30.7265625" customWidth="1"/>
    <col min="102" max="102" width="17.453125" bestFit="1" customWidth="1"/>
    <col min="103" max="103" width="30.7265625" customWidth="1"/>
    <col min="104" max="104" width="18.26953125" bestFit="1" customWidth="1"/>
    <col min="105" max="105" width="30.7265625" customWidth="1"/>
    <col min="106" max="106" width="18.26953125" bestFit="1" customWidth="1"/>
    <col min="107" max="107" width="30.7265625" customWidth="1"/>
    <col min="108" max="108" width="17.81640625" bestFit="1" customWidth="1"/>
    <col min="109" max="109" width="30.7265625" customWidth="1"/>
    <col min="110" max="110" width="17.81640625" bestFit="1" customWidth="1"/>
    <col min="111" max="111" width="30.7265625" customWidth="1"/>
    <col min="112" max="112" width="1.7265625" customWidth="1"/>
  </cols>
  <sheetData>
    <row r="1" spans="1:113" s="7" customFormat="1" ht="19.5" customHeight="1" thickBot="1" x14ac:dyDescent="0.5">
      <c r="A1" s="1"/>
      <c r="B1" s="1"/>
      <c r="C1" s="2"/>
      <c r="D1" s="188"/>
      <c r="E1" s="188"/>
      <c r="F1" s="188"/>
      <c r="G1" s="188"/>
      <c r="H1" s="25"/>
      <c r="I1" s="3"/>
      <c r="J1" s="189" t="s">
        <v>0</v>
      </c>
      <c r="K1" s="189"/>
      <c r="L1" s="189"/>
      <c r="M1" s="189"/>
      <c r="N1" s="189"/>
      <c r="O1" s="189"/>
      <c r="P1" s="189"/>
      <c r="Q1" s="189"/>
      <c r="R1" s="189"/>
      <c r="S1" s="3"/>
      <c r="T1" s="190" t="s">
        <v>1</v>
      </c>
      <c r="U1" s="190"/>
      <c r="V1" s="190"/>
      <c r="W1" s="190"/>
      <c r="X1" s="190"/>
      <c r="Y1" s="190"/>
      <c r="Z1" s="190"/>
      <c r="AA1" s="190"/>
      <c r="AB1" s="4"/>
      <c r="AC1" s="191" t="s">
        <v>2</v>
      </c>
      <c r="AD1" s="191"/>
      <c r="AE1" s="191"/>
      <c r="AF1" s="191"/>
      <c r="AG1" s="191"/>
      <c r="AH1" s="191"/>
      <c r="AI1" s="191"/>
      <c r="AJ1" s="191"/>
      <c r="AK1" s="191"/>
      <c r="AL1" s="191"/>
      <c r="AM1" s="191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6"/>
      <c r="BS1" s="179" t="s">
        <v>47</v>
      </c>
      <c r="BT1" s="179"/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79"/>
      <c r="CH1" s="179"/>
      <c r="CI1" s="179"/>
      <c r="CJ1" s="179"/>
      <c r="CK1" s="179"/>
      <c r="CL1" s="179"/>
      <c r="CM1" s="179"/>
      <c r="CN1" s="179"/>
      <c r="CO1" s="179"/>
      <c r="CP1" s="179"/>
      <c r="CQ1" s="179"/>
      <c r="CR1" s="179"/>
      <c r="CS1" s="179"/>
      <c r="CT1" s="179"/>
      <c r="CU1" s="179"/>
      <c r="CV1" s="179"/>
      <c r="CW1" s="179"/>
      <c r="CX1" s="179"/>
      <c r="CY1" s="179"/>
      <c r="CZ1" s="179"/>
      <c r="DA1" s="179"/>
      <c r="DB1" s="179"/>
      <c r="DC1" s="179"/>
      <c r="DD1" s="179"/>
      <c r="DE1" s="179"/>
      <c r="DF1" s="179"/>
      <c r="DG1" s="179"/>
      <c r="DH1" s="6"/>
    </row>
    <row r="2" spans="1:113" s="7" customFormat="1" ht="42" customHeight="1" thickBot="1" x14ac:dyDescent="0.4">
      <c r="A2" s="1"/>
      <c r="B2" s="1"/>
      <c r="C2" s="2"/>
      <c r="D2" s="199" t="s">
        <v>3</v>
      </c>
      <c r="E2" s="200"/>
      <c r="F2" s="200"/>
      <c r="G2" s="200"/>
      <c r="H2" s="201"/>
      <c r="I2" s="8"/>
      <c r="J2" s="192" t="s">
        <v>4</v>
      </c>
      <c r="K2" s="192"/>
      <c r="L2" s="192"/>
      <c r="M2" s="192"/>
      <c r="N2" s="192"/>
      <c r="O2" s="192"/>
      <c r="P2" s="193" t="s">
        <v>5</v>
      </c>
      <c r="Q2" s="193"/>
      <c r="R2" s="193"/>
      <c r="S2" s="8"/>
      <c r="T2" s="194" t="s">
        <v>6</v>
      </c>
      <c r="U2" s="194"/>
      <c r="V2" s="194"/>
      <c r="W2" s="194"/>
      <c r="X2" s="195" t="s">
        <v>7</v>
      </c>
      <c r="Y2" s="195"/>
      <c r="Z2" s="195"/>
      <c r="AA2" s="195"/>
      <c r="AB2" s="8"/>
      <c r="AC2" s="196" t="s">
        <v>8</v>
      </c>
      <c r="AD2" s="197"/>
      <c r="AE2" s="197"/>
      <c r="AF2" s="197"/>
      <c r="AG2" s="197"/>
      <c r="AH2" s="197"/>
      <c r="AI2" s="197"/>
      <c r="AJ2" s="197"/>
      <c r="AK2" s="197"/>
      <c r="AL2" s="197"/>
      <c r="AM2" s="197"/>
      <c r="AN2" s="197"/>
      <c r="AO2" s="197"/>
      <c r="AP2" s="197"/>
      <c r="AQ2" s="197"/>
      <c r="AR2" s="197"/>
      <c r="AS2" s="197"/>
      <c r="AT2" s="197"/>
      <c r="AU2" s="197"/>
      <c r="AV2" s="198"/>
      <c r="AW2" s="9"/>
      <c r="AX2" s="182" t="s">
        <v>9</v>
      </c>
      <c r="AY2" s="183"/>
      <c r="AZ2" s="183"/>
      <c r="BA2" s="183"/>
      <c r="BB2" s="183"/>
      <c r="BC2" s="183"/>
      <c r="BD2" s="183"/>
      <c r="BE2" s="183"/>
      <c r="BF2" s="183"/>
      <c r="BG2" s="183"/>
      <c r="BH2" s="183"/>
      <c r="BI2" s="183"/>
      <c r="BJ2" s="183"/>
      <c r="BK2" s="183"/>
      <c r="BL2" s="183"/>
      <c r="BM2" s="183"/>
      <c r="BN2" s="183"/>
      <c r="BO2" s="183"/>
      <c r="BP2" s="183"/>
      <c r="BQ2" s="183"/>
      <c r="BR2" s="9"/>
      <c r="BS2" s="186" t="s">
        <v>48</v>
      </c>
      <c r="BT2" s="187"/>
      <c r="BU2" s="187"/>
      <c r="BV2" s="187"/>
      <c r="BW2" s="187"/>
      <c r="BX2" s="187"/>
      <c r="BY2" s="187"/>
      <c r="BZ2" s="187"/>
      <c r="CA2" s="187"/>
      <c r="CB2" s="187"/>
      <c r="CC2" s="187"/>
      <c r="CD2" s="187"/>
      <c r="CE2" s="187"/>
      <c r="CF2" s="187"/>
      <c r="CG2" s="187"/>
      <c r="CH2" s="187"/>
      <c r="CI2" s="187"/>
      <c r="CJ2" s="187"/>
      <c r="CK2" s="187"/>
      <c r="CL2" s="187"/>
      <c r="CM2" s="9"/>
      <c r="CN2" s="177" t="s">
        <v>49</v>
      </c>
      <c r="CO2" s="178"/>
      <c r="CP2" s="178"/>
      <c r="CQ2" s="178"/>
      <c r="CR2" s="178"/>
      <c r="CS2" s="178"/>
      <c r="CT2" s="178"/>
      <c r="CU2" s="178"/>
      <c r="CV2" s="178"/>
      <c r="CW2" s="178"/>
      <c r="CX2" s="178"/>
      <c r="CY2" s="178"/>
      <c r="CZ2" s="178"/>
      <c r="DA2" s="178"/>
      <c r="DB2" s="178"/>
      <c r="DC2" s="178"/>
      <c r="DD2" s="178"/>
      <c r="DE2" s="178"/>
      <c r="DF2" s="178"/>
      <c r="DG2" s="178"/>
      <c r="DH2" s="9"/>
    </row>
    <row r="3" spans="1:113" s="24" customFormat="1" ht="109" thickBot="1" x14ac:dyDescent="0.4">
      <c r="A3" s="10"/>
      <c r="B3" s="10"/>
      <c r="C3" s="11"/>
      <c r="D3" s="12" t="s">
        <v>10</v>
      </c>
      <c r="E3" s="13" t="s">
        <v>11</v>
      </c>
      <c r="F3" s="12" t="s">
        <v>12</v>
      </c>
      <c r="G3" s="13" t="s">
        <v>13</v>
      </c>
      <c r="H3" s="29" t="s">
        <v>43</v>
      </c>
      <c r="I3" s="14"/>
      <c r="J3" s="184" t="s">
        <v>14</v>
      </c>
      <c r="K3" s="184"/>
      <c r="L3" s="185" t="s">
        <v>15</v>
      </c>
      <c r="M3" s="185"/>
      <c r="N3" s="184" t="s">
        <v>16</v>
      </c>
      <c r="O3" s="184"/>
      <c r="P3" s="15" t="s">
        <v>17</v>
      </c>
      <c r="Q3" s="16" t="s">
        <v>18</v>
      </c>
      <c r="R3" s="15" t="s">
        <v>19</v>
      </c>
      <c r="S3" s="37"/>
      <c r="T3" s="17" t="s">
        <v>20</v>
      </c>
      <c r="U3" s="18" t="s">
        <v>21</v>
      </c>
      <c r="V3" s="17" t="s">
        <v>44</v>
      </c>
      <c r="W3" s="18" t="s">
        <v>45</v>
      </c>
      <c r="X3" s="17" t="s">
        <v>22</v>
      </c>
      <c r="Y3" s="18" t="s">
        <v>23</v>
      </c>
      <c r="Z3" s="17" t="s">
        <v>24</v>
      </c>
      <c r="AA3" s="18" t="s">
        <v>46</v>
      </c>
      <c r="AB3" s="37"/>
      <c r="AC3" s="19" t="s">
        <v>25</v>
      </c>
      <c r="AD3" s="19" t="s">
        <v>26</v>
      </c>
      <c r="AE3" s="19" t="s">
        <v>25</v>
      </c>
      <c r="AF3" s="20" t="s">
        <v>26</v>
      </c>
      <c r="AG3" s="19" t="s">
        <v>25</v>
      </c>
      <c r="AH3" s="20" t="s">
        <v>26</v>
      </c>
      <c r="AI3" s="19" t="s">
        <v>25</v>
      </c>
      <c r="AJ3" s="20" t="s">
        <v>26</v>
      </c>
      <c r="AK3" s="19" t="s">
        <v>25</v>
      </c>
      <c r="AL3" s="20" t="s">
        <v>26</v>
      </c>
      <c r="AM3" s="19" t="s">
        <v>25</v>
      </c>
      <c r="AN3" s="20" t="s">
        <v>26</v>
      </c>
      <c r="AO3" s="19" t="s">
        <v>25</v>
      </c>
      <c r="AP3" s="20" t="s">
        <v>26</v>
      </c>
      <c r="AQ3" s="19" t="s">
        <v>25</v>
      </c>
      <c r="AR3" s="20" t="s">
        <v>26</v>
      </c>
      <c r="AS3" s="19" t="s">
        <v>25</v>
      </c>
      <c r="AT3" s="20" t="s">
        <v>26</v>
      </c>
      <c r="AU3" s="19" t="s">
        <v>25</v>
      </c>
      <c r="AV3" s="20" t="s">
        <v>26</v>
      </c>
      <c r="AW3" s="14"/>
      <c r="AX3" s="21" t="s">
        <v>25</v>
      </c>
      <c r="AY3" s="22" t="s">
        <v>26</v>
      </c>
      <c r="AZ3" s="21" t="s">
        <v>25</v>
      </c>
      <c r="BA3" s="22" t="s">
        <v>26</v>
      </c>
      <c r="BB3" s="21" t="s">
        <v>25</v>
      </c>
      <c r="BC3" s="22" t="s">
        <v>26</v>
      </c>
      <c r="BD3" s="21" t="s">
        <v>25</v>
      </c>
      <c r="BE3" s="22" t="s">
        <v>26</v>
      </c>
      <c r="BF3" s="21" t="s">
        <v>25</v>
      </c>
      <c r="BG3" s="22" t="s">
        <v>26</v>
      </c>
      <c r="BH3" s="21" t="s">
        <v>25</v>
      </c>
      <c r="BI3" s="22" t="s">
        <v>26</v>
      </c>
      <c r="BJ3" s="21" t="s">
        <v>25</v>
      </c>
      <c r="BK3" s="22" t="s">
        <v>26</v>
      </c>
      <c r="BL3" s="21" t="s">
        <v>25</v>
      </c>
      <c r="BM3" s="22" t="s">
        <v>26</v>
      </c>
      <c r="BN3" s="21" t="s">
        <v>25</v>
      </c>
      <c r="BO3" s="22" t="s">
        <v>26</v>
      </c>
      <c r="BP3" s="21" t="s">
        <v>25</v>
      </c>
      <c r="BQ3" s="22" t="s">
        <v>26</v>
      </c>
      <c r="BR3" s="14"/>
      <c r="BS3" s="31" t="s">
        <v>587</v>
      </c>
      <c r="BT3" s="32" t="s">
        <v>26</v>
      </c>
      <c r="BU3" s="31" t="s">
        <v>587</v>
      </c>
      <c r="BV3" s="32" t="s">
        <v>26</v>
      </c>
      <c r="BW3" s="31" t="s">
        <v>587</v>
      </c>
      <c r="BX3" s="32" t="s">
        <v>26</v>
      </c>
      <c r="BY3" s="31" t="s">
        <v>587</v>
      </c>
      <c r="BZ3" s="32" t="s">
        <v>26</v>
      </c>
      <c r="CA3" s="31" t="s">
        <v>587</v>
      </c>
      <c r="CB3" s="32" t="s">
        <v>26</v>
      </c>
      <c r="CC3" s="31" t="s">
        <v>587</v>
      </c>
      <c r="CD3" s="32" t="s">
        <v>26</v>
      </c>
      <c r="CE3" s="31" t="s">
        <v>587</v>
      </c>
      <c r="CF3" s="32" t="s">
        <v>26</v>
      </c>
      <c r="CG3" s="31" t="s">
        <v>587</v>
      </c>
      <c r="CH3" s="32" t="s">
        <v>26</v>
      </c>
      <c r="CI3" s="31" t="s">
        <v>587</v>
      </c>
      <c r="CJ3" s="32" t="s">
        <v>26</v>
      </c>
      <c r="CK3" s="31" t="s">
        <v>587</v>
      </c>
      <c r="CL3" s="32" t="s">
        <v>26</v>
      </c>
      <c r="CM3" s="14"/>
      <c r="CN3" s="33" t="s">
        <v>587</v>
      </c>
      <c r="CO3" s="34" t="s">
        <v>26</v>
      </c>
      <c r="CP3" s="33" t="s">
        <v>587</v>
      </c>
      <c r="CQ3" s="34" t="s">
        <v>26</v>
      </c>
      <c r="CR3" s="33" t="s">
        <v>587</v>
      </c>
      <c r="CS3" s="34" t="s">
        <v>26</v>
      </c>
      <c r="CT3" s="33" t="s">
        <v>587</v>
      </c>
      <c r="CU3" s="34" t="s">
        <v>26</v>
      </c>
      <c r="CV3" s="33" t="s">
        <v>587</v>
      </c>
      <c r="CW3" s="34" t="s">
        <v>26</v>
      </c>
      <c r="CX3" s="33" t="s">
        <v>587</v>
      </c>
      <c r="CY3" s="34" t="s">
        <v>26</v>
      </c>
      <c r="CZ3" s="33" t="s">
        <v>587</v>
      </c>
      <c r="DA3" s="34" t="s">
        <v>26</v>
      </c>
      <c r="DB3" s="33" t="s">
        <v>587</v>
      </c>
      <c r="DC3" s="34" t="s">
        <v>26</v>
      </c>
      <c r="DD3" s="33" t="s">
        <v>587</v>
      </c>
      <c r="DE3" s="34" t="s">
        <v>26</v>
      </c>
      <c r="DF3" s="33" t="s">
        <v>587</v>
      </c>
      <c r="DG3" s="34" t="s">
        <v>26</v>
      </c>
      <c r="DH3" s="23"/>
    </row>
    <row r="4" spans="1:113" ht="18.5" x14ac:dyDescent="0.35">
      <c r="A4" s="26" t="s">
        <v>27</v>
      </c>
      <c r="B4" s="26" t="s">
        <v>28</v>
      </c>
      <c r="C4" s="11"/>
      <c r="D4" s="30"/>
      <c r="E4" s="30"/>
      <c r="F4" s="30"/>
      <c r="G4" s="30"/>
      <c r="H4" s="30"/>
      <c r="I4" s="23"/>
      <c r="J4" s="48" t="s">
        <v>51</v>
      </c>
      <c r="K4" s="49" t="s">
        <v>52</v>
      </c>
      <c r="L4" s="47" t="s">
        <v>51</v>
      </c>
      <c r="M4" s="49" t="s">
        <v>52</v>
      </c>
      <c r="N4" s="46" t="s">
        <v>51</v>
      </c>
      <c r="O4" s="49" t="s">
        <v>52</v>
      </c>
      <c r="P4" s="180" t="s">
        <v>53</v>
      </c>
      <c r="Q4" s="181"/>
      <c r="R4" s="181"/>
      <c r="S4" s="39"/>
      <c r="T4" s="30"/>
      <c r="U4" s="30"/>
      <c r="V4" s="30"/>
      <c r="W4" s="30"/>
      <c r="X4" s="30"/>
      <c r="Y4" s="30"/>
      <c r="Z4" s="30"/>
      <c r="AA4" s="30"/>
      <c r="AB4" s="39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23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23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23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23"/>
    </row>
    <row r="5" spans="1:113" ht="4" customHeight="1" x14ac:dyDescent="0.35">
      <c r="A5" s="27"/>
      <c r="B5" s="27"/>
      <c r="C5" s="11"/>
      <c r="D5" s="27"/>
      <c r="E5" s="27"/>
      <c r="F5" s="27"/>
      <c r="G5" s="35"/>
      <c r="H5" s="38"/>
      <c r="I5" s="23"/>
      <c r="J5" s="38"/>
      <c r="K5" s="40"/>
      <c r="L5" s="41"/>
      <c r="M5" s="27"/>
      <c r="N5" s="27"/>
      <c r="O5" s="27"/>
      <c r="P5" s="27"/>
      <c r="Q5" s="27"/>
      <c r="R5" s="35"/>
      <c r="S5" s="23"/>
      <c r="T5" s="36"/>
      <c r="U5" s="27"/>
      <c r="V5" s="27"/>
      <c r="W5" s="27"/>
      <c r="X5" s="27"/>
      <c r="Y5" s="27"/>
      <c r="Z5" s="27"/>
      <c r="AA5" s="35"/>
      <c r="AB5" s="23"/>
      <c r="AC5" s="36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3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3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3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3"/>
    </row>
    <row r="6" spans="1:113" ht="131" thickBot="1" x14ac:dyDescent="0.4">
      <c r="A6" s="28" t="s">
        <v>38</v>
      </c>
      <c r="B6" s="28" t="s">
        <v>29</v>
      </c>
      <c r="C6" s="11"/>
      <c r="D6">
        <v>97732</v>
      </c>
      <c r="E6">
        <v>17156</v>
      </c>
      <c r="F6">
        <v>73488</v>
      </c>
      <c r="G6">
        <v>24</v>
      </c>
      <c r="H6">
        <v>3228</v>
      </c>
      <c r="I6" s="23"/>
      <c r="J6" t="s">
        <v>50</v>
      </c>
      <c r="K6">
        <v>32372</v>
      </c>
      <c r="L6" s="42" t="s">
        <v>50</v>
      </c>
      <c r="M6">
        <v>15028</v>
      </c>
      <c r="N6" s="43" t="s">
        <v>50</v>
      </c>
      <c r="O6">
        <v>0</v>
      </c>
      <c r="P6" s="44">
        <v>8628</v>
      </c>
      <c r="Q6" s="45">
        <v>3135</v>
      </c>
      <c r="R6" s="45">
        <v>2</v>
      </c>
      <c r="S6" s="23"/>
      <c r="T6" s="50">
        <v>62334</v>
      </c>
      <c r="U6" s="50">
        <v>17476</v>
      </c>
      <c r="V6" s="50">
        <v>1008</v>
      </c>
      <c r="W6" s="50">
        <v>126</v>
      </c>
      <c r="X6" s="50">
        <v>15552</v>
      </c>
      <c r="Y6" s="50">
        <v>298</v>
      </c>
      <c r="Z6" s="50">
        <v>196</v>
      </c>
      <c r="AA6" s="50">
        <v>471</v>
      </c>
      <c r="AB6" s="23"/>
      <c r="AC6" s="51">
        <v>97799</v>
      </c>
      <c r="AD6" s="52" t="s">
        <v>54</v>
      </c>
      <c r="AE6" s="51">
        <v>99214</v>
      </c>
      <c r="AF6" s="53" t="s">
        <v>55</v>
      </c>
      <c r="AG6" s="51">
        <v>97163</v>
      </c>
      <c r="AH6" s="53" t="s">
        <v>56</v>
      </c>
      <c r="AI6" s="51">
        <v>36471</v>
      </c>
      <c r="AJ6" s="53" t="s">
        <v>57</v>
      </c>
      <c r="AK6" s="51">
        <v>99213</v>
      </c>
      <c r="AL6" s="53" t="s">
        <v>58</v>
      </c>
      <c r="AM6" s="51">
        <v>99215</v>
      </c>
      <c r="AN6" s="53" t="s">
        <v>59</v>
      </c>
      <c r="AO6" s="51">
        <v>99205</v>
      </c>
      <c r="AP6" s="53" t="s">
        <v>60</v>
      </c>
      <c r="AQ6" s="51">
        <v>99204</v>
      </c>
      <c r="AR6" s="53" t="s">
        <v>60</v>
      </c>
      <c r="AS6" s="51">
        <v>99203</v>
      </c>
      <c r="AT6" s="53" t="s">
        <v>61</v>
      </c>
      <c r="AU6" s="51" t="s">
        <v>62</v>
      </c>
      <c r="AV6" s="54" t="s">
        <v>63</v>
      </c>
      <c r="AW6" s="23"/>
      <c r="AX6" s="60">
        <v>97999</v>
      </c>
      <c r="AY6" s="56" t="s">
        <v>54</v>
      </c>
      <c r="AZ6" s="55">
        <v>97163</v>
      </c>
      <c r="BA6" s="56" t="s">
        <v>56</v>
      </c>
      <c r="BB6" s="55">
        <v>97167</v>
      </c>
      <c r="BC6" s="56" t="s">
        <v>70</v>
      </c>
      <c r="BD6" s="57">
        <v>92507</v>
      </c>
      <c r="BE6" s="56" t="s">
        <v>71</v>
      </c>
      <c r="BF6" s="60" t="s">
        <v>67</v>
      </c>
      <c r="BG6" s="58" t="s">
        <v>72</v>
      </c>
      <c r="BH6" s="60" t="s">
        <v>68</v>
      </c>
      <c r="BI6" s="56" t="s">
        <v>73</v>
      </c>
      <c r="BJ6" s="60">
        <v>170</v>
      </c>
      <c r="BK6" s="56" t="s">
        <v>74</v>
      </c>
      <c r="BL6" s="60">
        <v>41899</v>
      </c>
      <c r="BM6" s="56" t="s">
        <v>75</v>
      </c>
      <c r="BN6" s="60" t="s">
        <v>69</v>
      </c>
      <c r="BO6" s="56" t="s">
        <v>76</v>
      </c>
      <c r="BP6" s="60">
        <v>92557</v>
      </c>
      <c r="BQ6" s="59" t="s">
        <v>77</v>
      </c>
      <c r="BR6" s="23"/>
      <c r="BS6" s="73">
        <v>49270060006520</v>
      </c>
      <c r="BT6" s="61" t="s">
        <v>78</v>
      </c>
      <c r="BU6" s="73">
        <v>49270070100620</v>
      </c>
      <c r="BV6" s="61" t="s">
        <v>79</v>
      </c>
      <c r="BW6" s="73" t="s">
        <v>80</v>
      </c>
      <c r="BX6" s="61" t="s">
        <v>81</v>
      </c>
      <c r="BY6" s="73" t="s">
        <v>82</v>
      </c>
      <c r="BZ6" s="61" t="s">
        <v>83</v>
      </c>
      <c r="CA6" s="73">
        <v>90850060005930</v>
      </c>
      <c r="CB6" s="61" t="s">
        <v>84</v>
      </c>
      <c r="CC6" s="73">
        <v>65100095100320</v>
      </c>
      <c r="CD6" s="61" t="s">
        <v>85</v>
      </c>
      <c r="CE6" s="73">
        <v>44209902413240</v>
      </c>
      <c r="CF6" s="61" t="s">
        <v>86</v>
      </c>
      <c r="CG6" s="73" t="s">
        <v>87</v>
      </c>
      <c r="CH6" s="61" t="s">
        <v>81</v>
      </c>
      <c r="CI6" s="73">
        <v>44400033223230</v>
      </c>
      <c r="CJ6" s="61" t="s">
        <v>88</v>
      </c>
      <c r="CK6" s="74">
        <v>49270060006530</v>
      </c>
      <c r="CL6" s="61" t="s">
        <v>78</v>
      </c>
      <c r="CM6" s="23"/>
      <c r="CN6" s="69">
        <v>59400023100310</v>
      </c>
      <c r="CO6" s="61" t="s">
        <v>89</v>
      </c>
      <c r="CP6" s="69">
        <v>61109902100320</v>
      </c>
      <c r="CQ6" s="61" t="s">
        <v>90</v>
      </c>
      <c r="CR6" s="69">
        <v>59400023100320</v>
      </c>
      <c r="CS6" s="61" t="s">
        <v>89</v>
      </c>
      <c r="CT6" s="69">
        <v>61109902100310</v>
      </c>
      <c r="CU6" s="61" t="s">
        <v>90</v>
      </c>
      <c r="CV6" s="69">
        <v>61109902107020</v>
      </c>
      <c r="CW6" s="61" t="s">
        <v>91</v>
      </c>
      <c r="CX6" s="69">
        <v>61109902100330</v>
      </c>
      <c r="CY6" s="61" t="s">
        <v>90</v>
      </c>
      <c r="CZ6" s="69">
        <v>61109902107030</v>
      </c>
      <c r="DA6" s="61" t="s">
        <v>91</v>
      </c>
      <c r="DB6" s="69">
        <v>59400023100330</v>
      </c>
      <c r="DC6" s="61" t="s">
        <v>89</v>
      </c>
      <c r="DD6" s="69">
        <v>61400020100305</v>
      </c>
      <c r="DE6" s="61" t="s">
        <v>92</v>
      </c>
      <c r="DF6" s="69">
        <v>61400020100310</v>
      </c>
      <c r="DG6" s="61" t="s">
        <v>92</v>
      </c>
      <c r="DH6" s="23"/>
      <c r="DI6" s="60"/>
    </row>
    <row r="7" spans="1:113" ht="4" customHeight="1" x14ac:dyDescent="0.35">
      <c r="A7" s="27"/>
      <c r="B7" s="27"/>
      <c r="C7" s="11"/>
      <c r="D7" s="27"/>
      <c r="E7" s="27"/>
      <c r="F7" s="27"/>
      <c r="G7" s="27"/>
      <c r="H7" s="35"/>
      <c r="I7" s="23"/>
      <c r="J7" s="36"/>
      <c r="K7" s="35"/>
      <c r="L7" s="41"/>
      <c r="M7" s="35"/>
      <c r="N7" s="41"/>
      <c r="O7" s="35"/>
      <c r="P7" s="41"/>
      <c r="Q7" s="27"/>
      <c r="R7" s="35"/>
      <c r="S7" s="23"/>
      <c r="T7" s="36"/>
      <c r="U7" s="27"/>
      <c r="V7" s="27"/>
      <c r="W7" s="27"/>
      <c r="X7" s="27"/>
      <c r="Y7" s="27"/>
      <c r="Z7" s="27"/>
      <c r="AA7" s="35"/>
      <c r="AB7" s="23"/>
      <c r="AC7" s="36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3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3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3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3"/>
    </row>
    <row r="8" spans="1:113" ht="102" thickBot="1" x14ac:dyDescent="0.4">
      <c r="A8" s="28" t="s">
        <v>64</v>
      </c>
      <c r="B8" s="28" t="s">
        <v>30</v>
      </c>
      <c r="C8" s="11"/>
      <c r="D8">
        <v>10462</v>
      </c>
      <c r="E8">
        <v>1872</v>
      </c>
      <c r="F8">
        <v>8423</v>
      </c>
      <c r="G8">
        <v>167</v>
      </c>
      <c r="H8">
        <v>5</v>
      </c>
      <c r="I8" s="23"/>
      <c r="J8" t="s">
        <v>50</v>
      </c>
      <c r="K8">
        <v>2958</v>
      </c>
      <c r="L8" s="42" t="s">
        <v>50</v>
      </c>
      <c r="M8">
        <v>1417</v>
      </c>
      <c r="N8" s="43" t="s">
        <v>50</v>
      </c>
      <c r="O8">
        <v>1541</v>
      </c>
      <c r="P8" s="44">
        <v>1356</v>
      </c>
      <c r="Q8" s="45">
        <v>353</v>
      </c>
      <c r="R8" s="45">
        <v>212</v>
      </c>
      <c r="S8" s="23"/>
      <c r="T8" s="50">
        <v>4205</v>
      </c>
      <c r="U8" s="50">
        <v>2073</v>
      </c>
      <c r="V8" s="50">
        <v>265</v>
      </c>
      <c r="W8" s="50">
        <v>65</v>
      </c>
      <c r="X8" s="50">
        <v>2323</v>
      </c>
      <c r="Y8" s="50">
        <v>464</v>
      </c>
      <c r="Z8" s="50">
        <v>334</v>
      </c>
      <c r="AA8" s="50">
        <v>728</v>
      </c>
      <c r="AB8" s="23"/>
      <c r="AC8" s="62">
        <v>95811</v>
      </c>
      <c r="AD8" s="56" t="s">
        <v>93</v>
      </c>
      <c r="AE8" s="62">
        <v>95810</v>
      </c>
      <c r="AF8" s="56" t="s">
        <v>94</v>
      </c>
      <c r="AG8" s="62">
        <v>99244</v>
      </c>
      <c r="AH8" s="56" t="s">
        <v>95</v>
      </c>
      <c r="AI8" s="62">
        <v>73721</v>
      </c>
      <c r="AJ8" s="56" t="s">
        <v>96</v>
      </c>
      <c r="AK8" s="62">
        <v>71275</v>
      </c>
      <c r="AL8" s="56" t="s">
        <v>97</v>
      </c>
      <c r="AM8" s="62">
        <v>74177</v>
      </c>
      <c r="AN8" s="56" t="s">
        <v>98</v>
      </c>
      <c r="AO8" s="62" t="s">
        <v>99</v>
      </c>
      <c r="AP8" s="56" t="s">
        <v>73</v>
      </c>
      <c r="AQ8" s="62" t="s">
        <v>100</v>
      </c>
      <c r="AR8" s="56" t="s">
        <v>101</v>
      </c>
      <c r="AS8" s="62" t="s">
        <v>102</v>
      </c>
      <c r="AT8" s="56" t="s">
        <v>103</v>
      </c>
      <c r="AU8" s="62" t="s">
        <v>104</v>
      </c>
      <c r="AV8" s="56" t="s">
        <v>105</v>
      </c>
      <c r="AW8" s="23"/>
      <c r="AX8" s="62">
        <v>95811</v>
      </c>
      <c r="AY8" s="56" t="s">
        <v>93</v>
      </c>
      <c r="AZ8" s="62">
        <v>95810</v>
      </c>
      <c r="BA8" s="56" t="s">
        <v>94</v>
      </c>
      <c r="BB8" s="63" t="s">
        <v>106</v>
      </c>
      <c r="BC8" s="64" t="s">
        <v>107</v>
      </c>
      <c r="BD8" s="62" t="s">
        <v>68</v>
      </c>
      <c r="BE8" s="56" t="s">
        <v>73</v>
      </c>
      <c r="BF8" s="62" t="s">
        <v>108</v>
      </c>
      <c r="BG8" s="56" t="s">
        <v>109</v>
      </c>
      <c r="BH8" s="62" t="s">
        <v>110</v>
      </c>
      <c r="BI8" s="56" t="s">
        <v>101</v>
      </c>
      <c r="BJ8" s="65" t="s">
        <v>111</v>
      </c>
      <c r="BK8" s="66" t="s">
        <v>112</v>
      </c>
      <c r="BL8" s="62">
        <v>36471</v>
      </c>
      <c r="BM8" s="56" t="s">
        <v>113</v>
      </c>
      <c r="BN8" s="62">
        <v>95811</v>
      </c>
      <c r="BO8" s="56" t="s">
        <v>114</v>
      </c>
      <c r="BP8" s="67" t="s">
        <v>115</v>
      </c>
      <c r="BQ8" s="68" t="s">
        <v>116</v>
      </c>
      <c r="BR8" s="23"/>
      <c r="BS8" s="70">
        <v>86720020001620</v>
      </c>
      <c r="BT8" s="52" t="s">
        <v>117</v>
      </c>
      <c r="BU8" s="70">
        <v>90850060005930</v>
      </c>
      <c r="BV8" s="52" t="s">
        <v>118</v>
      </c>
      <c r="BW8" s="70" t="s">
        <v>119</v>
      </c>
      <c r="BX8" s="52" t="s">
        <v>120</v>
      </c>
      <c r="BY8" s="70" t="s">
        <v>121</v>
      </c>
      <c r="BZ8" s="52" t="s">
        <v>122</v>
      </c>
      <c r="CA8" s="70">
        <v>40304080000305</v>
      </c>
      <c r="CB8" s="52" t="s">
        <v>123</v>
      </c>
      <c r="CC8" s="70">
        <v>90150030002020</v>
      </c>
      <c r="CD8" s="52" t="s">
        <v>124</v>
      </c>
      <c r="CE8" s="70">
        <v>23100030004050</v>
      </c>
      <c r="CF8" s="52" t="s">
        <v>125</v>
      </c>
      <c r="CG8" s="70">
        <v>49270020006530</v>
      </c>
      <c r="CH8" s="52" t="s">
        <v>126</v>
      </c>
      <c r="CI8" s="70">
        <v>90230025004220</v>
      </c>
      <c r="CJ8" s="52" t="s">
        <v>127</v>
      </c>
      <c r="CK8" s="70" t="s">
        <v>128</v>
      </c>
      <c r="CL8" s="71" t="s">
        <v>129</v>
      </c>
      <c r="CM8" s="23"/>
      <c r="CN8" s="70">
        <v>86720020001620</v>
      </c>
      <c r="CO8" s="52" t="s">
        <v>117</v>
      </c>
      <c r="CP8" s="70">
        <v>65991702100305</v>
      </c>
      <c r="CQ8" s="52" t="s">
        <v>130</v>
      </c>
      <c r="CR8" s="70" t="s">
        <v>131</v>
      </c>
      <c r="CS8" s="71" t="s">
        <v>132</v>
      </c>
      <c r="CT8" s="70">
        <v>86734050002020</v>
      </c>
      <c r="CU8" s="52" t="s">
        <v>133</v>
      </c>
      <c r="CV8" s="70" t="s">
        <v>119</v>
      </c>
      <c r="CW8" s="52" t="s">
        <v>120</v>
      </c>
      <c r="CX8" s="70">
        <v>65991702100356</v>
      </c>
      <c r="CY8" s="52" t="s">
        <v>134</v>
      </c>
      <c r="CZ8" s="70">
        <v>90784075004230</v>
      </c>
      <c r="DA8" s="52" t="s">
        <v>135</v>
      </c>
      <c r="DB8" s="70" t="s">
        <v>136</v>
      </c>
      <c r="DC8" s="52" t="s">
        <v>137</v>
      </c>
      <c r="DD8" s="70">
        <v>23100030004050</v>
      </c>
      <c r="DE8" s="52" t="s">
        <v>125</v>
      </c>
      <c r="DF8" s="70" t="s">
        <v>138</v>
      </c>
      <c r="DG8" s="71" t="s">
        <v>139</v>
      </c>
      <c r="DH8" s="23"/>
    </row>
    <row r="9" spans="1:113" ht="4" customHeight="1" x14ac:dyDescent="0.35">
      <c r="A9" s="27"/>
      <c r="B9" s="27"/>
      <c r="C9" s="11"/>
      <c r="D9" s="27"/>
      <c r="E9" s="27"/>
      <c r="F9" s="27"/>
      <c r="G9" s="27"/>
      <c r="H9" s="35"/>
      <c r="I9" s="23"/>
      <c r="J9" s="36"/>
      <c r="K9" s="35"/>
      <c r="L9" s="41"/>
      <c r="M9" s="35"/>
      <c r="N9" s="41"/>
      <c r="O9" s="35"/>
      <c r="P9" s="41"/>
      <c r="Q9" s="27"/>
      <c r="R9" s="35"/>
      <c r="S9" s="23"/>
      <c r="T9" s="36"/>
      <c r="U9" s="27"/>
      <c r="V9" s="27"/>
      <c r="W9" s="27"/>
      <c r="X9" s="27"/>
      <c r="Y9" s="27"/>
      <c r="Z9" s="27"/>
      <c r="AA9" s="35"/>
      <c r="AB9" s="23"/>
      <c r="AC9" s="36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3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3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3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3"/>
    </row>
    <row r="10" spans="1:113" ht="102" thickBot="1" x14ac:dyDescent="0.4">
      <c r="A10" s="28" t="s">
        <v>65</v>
      </c>
      <c r="B10" s="28" t="s">
        <v>31</v>
      </c>
      <c r="C10" s="11"/>
      <c r="D10">
        <v>4547</v>
      </c>
      <c r="E10">
        <v>146</v>
      </c>
      <c r="F10">
        <v>4313</v>
      </c>
      <c r="G10">
        <v>88</v>
      </c>
      <c r="H10">
        <v>5</v>
      </c>
      <c r="I10" s="23"/>
      <c r="J10" t="s">
        <v>50</v>
      </c>
      <c r="K10" t="s">
        <v>50</v>
      </c>
      <c r="L10" s="42" t="s">
        <v>50</v>
      </c>
      <c r="M10" t="s">
        <v>50</v>
      </c>
      <c r="N10" s="43" t="s">
        <v>50</v>
      </c>
      <c r="O10" t="s">
        <v>50</v>
      </c>
      <c r="P10" s="44">
        <v>354</v>
      </c>
      <c r="Q10" s="45">
        <v>12</v>
      </c>
      <c r="R10" s="45">
        <v>24</v>
      </c>
      <c r="S10" s="23"/>
      <c r="T10" s="50">
        <v>1699</v>
      </c>
      <c r="U10" s="50">
        <v>1260</v>
      </c>
      <c r="V10" s="50">
        <v>184</v>
      </c>
      <c r="W10" s="50">
        <v>67</v>
      </c>
      <c r="X10" s="50">
        <v>640</v>
      </c>
      <c r="Y10" s="50">
        <v>186</v>
      </c>
      <c r="Z10" s="50">
        <v>122</v>
      </c>
      <c r="AA10" s="50">
        <v>386</v>
      </c>
      <c r="AB10" s="23"/>
      <c r="AC10" s="62" t="s">
        <v>140</v>
      </c>
      <c r="AD10" s="56" t="s">
        <v>141</v>
      </c>
      <c r="AE10" s="62" t="s">
        <v>142</v>
      </c>
      <c r="AF10" s="56" t="s">
        <v>143</v>
      </c>
      <c r="AG10" s="62" t="s">
        <v>144</v>
      </c>
      <c r="AH10" s="56" t="s">
        <v>145</v>
      </c>
      <c r="AI10" s="62" t="s">
        <v>100</v>
      </c>
      <c r="AJ10" s="56" t="s">
        <v>101</v>
      </c>
      <c r="AK10" s="62" t="s">
        <v>146</v>
      </c>
      <c r="AL10" s="56" t="s">
        <v>105</v>
      </c>
      <c r="AM10" s="62" t="s">
        <v>147</v>
      </c>
      <c r="AN10" s="56" t="s">
        <v>148</v>
      </c>
      <c r="AO10" s="62" t="s">
        <v>149</v>
      </c>
      <c r="AP10" s="56" t="s">
        <v>150</v>
      </c>
      <c r="AQ10" s="62" t="s">
        <v>151</v>
      </c>
      <c r="AR10" s="56" t="s">
        <v>152</v>
      </c>
      <c r="AS10" s="62" t="s">
        <v>153</v>
      </c>
      <c r="AT10" s="56" t="s">
        <v>154</v>
      </c>
      <c r="AU10" s="75" t="s">
        <v>155</v>
      </c>
      <c r="AV10" s="59" t="s">
        <v>154</v>
      </c>
      <c r="AW10" s="23"/>
      <c r="AX10" s="62" t="s">
        <v>100</v>
      </c>
      <c r="AY10" s="56" t="s">
        <v>101</v>
      </c>
      <c r="AZ10" s="62" t="s">
        <v>144</v>
      </c>
      <c r="BA10" s="56" t="s">
        <v>145</v>
      </c>
      <c r="BB10" s="62" t="s">
        <v>142</v>
      </c>
      <c r="BC10" s="56" t="s">
        <v>143</v>
      </c>
      <c r="BD10" s="62" t="s">
        <v>156</v>
      </c>
      <c r="BE10" s="56" t="s">
        <v>157</v>
      </c>
      <c r="BF10" s="62" t="s">
        <v>158</v>
      </c>
      <c r="BG10" s="56" t="s">
        <v>159</v>
      </c>
      <c r="BH10" s="62" t="s">
        <v>68</v>
      </c>
      <c r="BI10" s="56" t="s">
        <v>73</v>
      </c>
      <c r="BJ10" s="62" t="s">
        <v>160</v>
      </c>
      <c r="BK10" s="56" t="s">
        <v>161</v>
      </c>
      <c r="BL10" s="62" t="s">
        <v>162</v>
      </c>
      <c r="BM10" s="56" t="s">
        <v>163</v>
      </c>
      <c r="BN10" s="62" t="s">
        <v>164</v>
      </c>
      <c r="BO10" s="56" t="s">
        <v>165</v>
      </c>
      <c r="BP10" s="75" t="s">
        <v>166</v>
      </c>
      <c r="BQ10" s="59" t="s">
        <v>167</v>
      </c>
      <c r="BR10" s="23"/>
      <c r="BS10" s="72" t="s">
        <v>50</v>
      </c>
      <c r="BT10" s="72" t="s">
        <v>50</v>
      </c>
      <c r="BU10" s="72" t="s">
        <v>50</v>
      </c>
      <c r="BV10" s="72" t="s">
        <v>50</v>
      </c>
      <c r="BW10" s="72" t="s">
        <v>50</v>
      </c>
      <c r="BX10" s="72" t="s">
        <v>50</v>
      </c>
      <c r="BY10" s="72" t="s">
        <v>50</v>
      </c>
      <c r="BZ10" s="72" t="s">
        <v>50</v>
      </c>
      <c r="CA10" s="72" t="s">
        <v>50</v>
      </c>
      <c r="CB10" s="72" t="s">
        <v>50</v>
      </c>
      <c r="CC10" s="72" t="s">
        <v>50</v>
      </c>
      <c r="CD10" s="72" t="s">
        <v>50</v>
      </c>
      <c r="CE10" s="72" t="s">
        <v>50</v>
      </c>
      <c r="CF10" s="72" t="s">
        <v>50</v>
      </c>
      <c r="CG10" s="72" t="s">
        <v>50</v>
      </c>
      <c r="CH10" s="72" t="s">
        <v>50</v>
      </c>
      <c r="CI10" s="72" t="s">
        <v>50</v>
      </c>
      <c r="CJ10" s="72" t="s">
        <v>50</v>
      </c>
      <c r="CK10" s="72" t="s">
        <v>50</v>
      </c>
      <c r="CL10" s="72" t="s">
        <v>50</v>
      </c>
      <c r="CM10" s="23"/>
      <c r="CN10" s="72" t="s">
        <v>50</v>
      </c>
      <c r="CO10" s="72" t="s">
        <v>50</v>
      </c>
      <c r="CP10" s="72" t="s">
        <v>50</v>
      </c>
      <c r="CQ10" s="72" t="s">
        <v>50</v>
      </c>
      <c r="CR10" s="72" t="s">
        <v>50</v>
      </c>
      <c r="CS10" s="72" t="s">
        <v>50</v>
      </c>
      <c r="CT10" s="72" t="s">
        <v>50</v>
      </c>
      <c r="CU10" s="72" t="s">
        <v>50</v>
      </c>
      <c r="CV10" s="72" t="s">
        <v>50</v>
      </c>
      <c r="CW10" s="72" t="s">
        <v>50</v>
      </c>
      <c r="CX10" s="72" t="s">
        <v>50</v>
      </c>
      <c r="CY10" s="72" t="s">
        <v>50</v>
      </c>
      <c r="CZ10" s="72" t="s">
        <v>50</v>
      </c>
      <c r="DA10" s="72" t="s">
        <v>50</v>
      </c>
      <c r="DB10" s="72" t="s">
        <v>50</v>
      </c>
      <c r="DC10" s="72" t="s">
        <v>50</v>
      </c>
      <c r="DD10" s="72" t="s">
        <v>50</v>
      </c>
      <c r="DE10" s="72" t="s">
        <v>50</v>
      </c>
      <c r="DF10" s="72" t="s">
        <v>50</v>
      </c>
      <c r="DG10" s="72" t="s">
        <v>50</v>
      </c>
      <c r="DH10" s="23"/>
    </row>
    <row r="11" spans="1:113" ht="4" customHeight="1" x14ac:dyDescent="0.35">
      <c r="A11" s="27"/>
      <c r="B11" s="27"/>
      <c r="C11" s="11"/>
      <c r="D11" s="27"/>
      <c r="E11" s="27"/>
      <c r="F11" s="27"/>
      <c r="G11" s="27"/>
      <c r="H11" s="35"/>
      <c r="I11" s="23"/>
      <c r="J11" s="36"/>
      <c r="K11" s="35"/>
      <c r="L11" s="41"/>
      <c r="M11" s="35"/>
      <c r="N11" s="41"/>
      <c r="O11" s="35"/>
      <c r="P11" s="41"/>
      <c r="Q11" s="27"/>
      <c r="R11" s="35"/>
      <c r="S11" s="23"/>
      <c r="T11" s="36"/>
      <c r="U11" s="27"/>
      <c r="V11" s="27"/>
      <c r="W11" s="27"/>
      <c r="X11" s="27"/>
      <c r="Y11" s="27"/>
      <c r="Z11" s="27"/>
      <c r="AA11" s="35"/>
      <c r="AB11" s="23"/>
      <c r="AC11" s="36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3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3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3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3"/>
    </row>
    <row r="12" spans="1:113" ht="101.5" x14ac:dyDescent="0.35">
      <c r="A12" s="28" t="s">
        <v>32</v>
      </c>
      <c r="B12" s="28" t="s">
        <v>30</v>
      </c>
      <c r="C12" s="11"/>
      <c r="D12">
        <v>432</v>
      </c>
      <c r="E12">
        <v>17</v>
      </c>
      <c r="F12">
        <v>415</v>
      </c>
      <c r="G12">
        <v>0</v>
      </c>
      <c r="H12" t="s">
        <v>50</v>
      </c>
      <c r="I12" s="23"/>
      <c r="J12" t="s">
        <v>50</v>
      </c>
      <c r="K12">
        <v>78</v>
      </c>
      <c r="L12" s="42" t="s">
        <v>50</v>
      </c>
      <c r="M12">
        <v>15</v>
      </c>
      <c r="N12" s="42" t="s">
        <v>50</v>
      </c>
      <c r="O12">
        <v>0</v>
      </c>
      <c r="P12" s="42">
        <v>14</v>
      </c>
      <c r="Q12">
        <v>1</v>
      </c>
      <c r="R12">
        <v>0</v>
      </c>
      <c r="S12" s="23"/>
      <c r="T12">
        <v>300</v>
      </c>
      <c r="U12">
        <v>61</v>
      </c>
      <c r="V12">
        <v>1</v>
      </c>
      <c r="W12">
        <v>0</v>
      </c>
      <c r="X12">
        <v>42</v>
      </c>
      <c r="Y12">
        <v>8</v>
      </c>
      <c r="Z12">
        <v>6</v>
      </c>
      <c r="AA12">
        <v>14</v>
      </c>
      <c r="AB12" s="23"/>
      <c r="AC12" s="76" t="s">
        <v>168</v>
      </c>
      <c r="AD12" s="78" t="s">
        <v>169</v>
      </c>
      <c r="AE12" s="76">
        <v>99221</v>
      </c>
      <c r="AF12" s="77" t="s">
        <v>170</v>
      </c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23"/>
      <c r="AX12" s="78">
        <v>97140</v>
      </c>
      <c r="AY12" s="80" t="s">
        <v>143</v>
      </c>
      <c r="AZ12" s="78">
        <v>97530</v>
      </c>
      <c r="BA12" s="61" t="s">
        <v>171</v>
      </c>
      <c r="BB12" s="78">
        <v>97112</v>
      </c>
      <c r="BC12" s="80" t="s">
        <v>172</v>
      </c>
      <c r="BD12" s="78">
        <v>97035</v>
      </c>
      <c r="BE12" s="80" t="s">
        <v>163</v>
      </c>
      <c r="BF12" s="78">
        <v>97014</v>
      </c>
      <c r="BG12" s="80" t="s">
        <v>161</v>
      </c>
      <c r="BH12" s="78">
        <v>97116</v>
      </c>
      <c r="BI12" s="80" t="s">
        <v>173</v>
      </c>
      <c r="BJ12" s="78">
        <v>97110</v>
      </c>
      <c r="BK12" s="80" t="s">
        <v>145</v>
      </c>
      <c r="BL12" s="78">
        <v>97124</v>
      </c>
      <c r="BM12" s="80" t="s">
        <v>174</v>
      </c>
      <c r="BN12" s="78">
        <v>97032</v>
      </c>
      <c r="BO12" s="80" t="s">
        <v>175</v>
      </c>
      <c r="BP12" s="78">
        <v>97026</v>
      </c>
      <c r="BQ12" s="80" t="s">
        <v>176</v>
      </c>
      <c r="BR12" s="23"/>
      <c r="BS12" s="81" t="s">
        <v>177</v>
      </c>
      <c r="BT12" s="72" t="s">
        <v>178</v>
      </c>
      <c r="BU12" s="81" t="s">
        <v>179</v>
      </c>
      <c r="BV12" s="72" t="s">
        <v>180</v>
      </c>
      <c r="BW12" s="81" t="s">
        <v>181</v>
      </c>
      <c r="BX12" s="72" t="s">
        <v>182</v>
      </c>
      <c r="BY12" s="81" t="s">
        <v>183</v>
      </c>
      <c r="BZ12" s="72" t="s">
        <v>184</v>
      </c>
      <c r="CA12" s="81" t="s">
        <v>185</v>
      </c>
      <c r="CB12" s="72" t="s">
        <v>186</v>
      </c>
      <c r="CC12" s="81" t="s">
        <v>187</v>
      </c>
      <c r="CD12" s="72" t="s">
        <v>188</v>
      </c>
      <c r="CE12" s="81" t="s">
        <v>189</v>
      </c>
      <c r="CF12" s="72" t="s">
        <v>190</v>
      </c>
      <c r="CG12" s="81" t="s">
        <v>191</v>
      </c>
      <c r="CH12" s="72" t="s">
        <v>192</v>
      </c>
      <c r="CI12" s="81" t="s">
        <v>193</v>
      </c>
      <c r="CJ12" s="72" t="s">
        <v>194</v>
      </c>
      <c r="CK12" s="81" t="s">
        <v>195</v>
      </c>
      <c r="CL12" s="72" t="s">
        <v>196</v>
      </c>
      <c r="CM12" s="23"/>
      <c r="CN12" s="81" t="s">
        <v>197</v>
      </c>
      <c r="CO12" s="72" t="s">
        <v>198</v>
      </c>
      <c r="CP12" s="81" t="s">
        <v>199</v>
      </c>
      <c r="CQ12" s="72" t="s">
        <v>200</v>
      </c>
      <c r="CR12" s="81" t="s">
        <v>201</v>
      </c>
      <c r="CS12" s="72" t="s">
        <v>202</v>
      </c>
      <c r="CT12" s="81" t="s">
        <v>213</v>
      </c>
      <c r="CU12" t="s">
        <v>214</v>
      </c>
      <c r="CV12" s="81" t="s">
        <v>203</v>
      </c>
      <c r="CW12" s="72" t="s">
        <v>204</v>
      </c>
      <c r="CX12" s="81" t="s">
        <v>205</v>
      </c>
      <c r="CY12" s="72" t="s">
        <v>206</v>
      </c>
      <c r="CZ12" s="81" t="s">
        <v>207</v>
      </c>
      <c r="DA12" s="72" t="s">
        <v>208</v>
      </c>
      <c r="DB12" s="81" t="s">
        <v>195</v>
      </c>
      <c r="DC12" s="72" t="s">
        <v>196</v>
      </c>
      <c r="DD12" s="81" t="s">
        <v>209</v>
      </c>
      <c r="DE12" s="72" t="s">
        <v>210</v>
      </c>
      <c r="DF12" s="81" t="s">
        <v>211</v>
      </c>
      <c r="DG12" s="72" t="s">
        <v>212</v>
      </c>
      <c r="DH12" s="23"/>
    </row>
    <row r="13" spans="1:113" ht="4" customHeight="1" x14ac:dyDescent="0.35">
      <c r="A13" s="27"/>
      <c r="B13" s="27"/>
      <c r="C13" s="11"/>
      <c r="D13" s="27"/>
      <c r="E13" s="27"/>
      <c r="F13" s="27"/>
      <c r="G13" s="27"/>
      <c r="H13" s="35"/>
      <c r="I13" s="23"/>
      <c r="J13" s="36"/>
      <c r="K13" s="35"/>
      <c r="L13" s="41"/>
      <c r="M13" s="35"/>
      <c r="N13" s="41"/>
      <c r="O13" s="35"/>
      <c r="P13" s="41"/>
      <c r="Q13" s="27"/>
      <c r="R13" s="35"/>
      <c r="S13" s="23"/>
      <c r="T13" s="36"/>
      <c r="U13" s="27"/>
      <c r="V13" s="27"/>
      <c r="W13" s="27"/>
      <c r="X13" s="27"/>
      <c r="Y13" s="27"/>
      <c r="Z13" s="27"/>
      <c r="AA13" s="35"/>
      <c r="AB13" s="23"/>
      <c r="AC13" s="36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3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3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3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3"/>
    </row>
    <row r="14" spans="1:113" ht="61" thickBot="1" x14ac:dyDescent="0.4">
      <c r="A14" s="28" t="s">
        <v>33</v>
      </c>
      <c r="B14" s="28" t="s">
        <v>30</v>
      </c>
      <c r="C14" s="11"/>
      <c r="D14">
        <v>1383</v>
      </c>
      <c r="E14">
        <v>486</v>
      </c>
      <c r="F14">
        <v>929</v>
      </c>
      <c r="G14">
        <v>0</v>
      </c>
      <c r="H14">
        <v>0</v>
      </c>
      <c r="I14" s="23"/>
      <c r="J14">
        <v>0</v>
      </c>
      <c r="K14">
        <v>142</v>
      </c>
      <c r="L14" s="42">
        <v>0</v>
      </c>
      <c r="M14">
        <v>60</v>
      </c>
      <c r="N14" s="42">
        <v>0</v>
      </c>
      <c r="O14">
        <v>0</v>
      </c>
      <c r="P14" s="42">
        <v>8</v>
      </c>
      <c r="Q14">
        <v>0</v>
      </c>
      <c r="R14">
        <v>0</v>
      </c>
      <c r="S14" s="23"/>
      <c r="T14">
        <v>1320</v>
      </c>
      <c r="U14">
        <v>18</v>
      </c>
      <c r="V14">
        <v>3</v>
      </c>
      <c r="W14">
        <v>0</v>
      </c>
      <c r="X14">
        <v>31</v>
      </c>
      <c r="Y14">
        <v>6</v>
      </c>
      <c r="Z14">
        <v>1</v>
      </c>
      <c r="AA14">
        <v>4</v>
      </c>
      <c r="AB14" s="23"/>
      <c r="AC14" s="82">
        <v>72148</v>
      </c>
      <c r="AD14" s="83" t="s">
        <v>215</v>
      </c>
      <c r="AE14" s="82">
        <v>64484</v>
      </c>
      <c r="AF14" s="85" t="s">
        <v>216</v>
      </c>
      <c r="AG14" s="82">
        <v>72141</v>
      </c>
      <c r="AH14" s="86" t="s">
        <v>215</v>
      </c>
      <c r="AI14" s="82">
        <v>73221</v>
      </c>
      <c r="AJ14" s="86" t="s">
        <v>217</v>
      </c>
      <c r="AK14" s="82">
        <v>73721</v>
      </c>
      <c r="AL14" s="87" t="s">
        <v>96</v>
      </c>
      <c r="AM14" s="82">
        <v>71478</v>
      </c>
      <c r="AN14" s="79"/>
      <c r="AO14" s="82">
        <v>64483</v>
      </c>
      <c r="AP14" s="88" t="s">
        <v>216</v>
      </c>
      <c r="AQ14" s="82">
        <v>64493</v>
      </c>
      <c r="AR14" s="86" t="s">
        <v>218</v>
      </c>
      <c r="AS14" s="82">
        <v>64494</v>
      </c>
      <c r="AT14" s="86" t="s">
        <v>218</v>
      </c>
      <c r="AU14" s="89">
        <v>71250</v>
      </c>
      <c r="AV14" s="86" t="s">
        <v>219</v>
      </c>
      <c r="AW14" s="23"/>
      <c r="AX14" s="90">
        <v>64493</v>
      </c>
      <c r="AY14" s="88" t="s">
        <v>218</v>
      </c>
      <c r="AZ14" s="82">
        <v>64494</v>
      </c>
      <c r="BA14" s="86" t="s">
        <v>218</v>
      </c>
      <c r="BB14" s="82">
        <v>64636</v>
      </c>
      <c r="BC14" s="86" t="s">
        <v>220</v>
      </c>
      <c r="BD14" s="82">
        <v>70553</v>
      </c>
      <c r="BE14" s="86" t="s">
        <v>221</v>
      </c>
      <c r="BF14" s="82">
        <v>71250</v>
      </c>
      <c r="BG14" s="84" t="s">
        <v>219</v>
      </c>
      <c r="BH14" s="82">
        <v>71260</v>
      </c>
      <c r="BI14" s="84" t="s">
        <v>219</v>
      </c>
      <c r="BJ14" s="82">
        <v>72141</v>
      </c>
      <c r="BK14" s="86" t="s">
        <v>215</v>
      </c>
      <c r="BL14" s="82">
        <v>72148</v>
      </c>
      <c r="BM14" s="86" t="s">
        <v>215</v>
      </c>
      <c r="BN14" s="82">
        <v>72156</v>
      </c>
      <c r="BO14" s="86" t="s">
        <v>222</v>
      </c>
      <c r="BP14" s="89">
        <v>29287</v>
      </c>
      <c r="BQ14" s="91" t="s">
        <v>223</v>
      </c>
      <c r="BR14" s="23"/>
      <c r="BS14" s="95"/>
      <c r="BT14" s="92" t="s">
        <v>224</v>
      </c>
      <c r="BU14" s="95"/>
      <c r="BV14" s="92" t="s">
        <v>225</v>
      </c>
      <c r="BW14" s="95"/>
      <c r="BX14" s="92" t="s">
        <v>226</v>
      </c>
      <c r="BY14" s="95"/>
      <c r="BZ14" s="92" t="s">
        <v>225</v>
      </c>
      <c r="CA14" s="95"/>
      <c r="CB14" s="93" t="s">
        <v>227</v>
      </c>
      <c r="CC14" s="95"/>
      <c r="CD14" s="94" t="s">
        <v>228</v>
      </c>
      <c r="CE14" s="95"/>
      <c r="CF14" s="94" t="s">
        <v>229</v>
      </c>
      <c r="CG14" s="95"/>
      <c r="CH14" s="92" t="s">
        <v>230</v>
      </c>
      <c r="CI14" s="95"/>
      <c r="CJ14" s="92" t="s">
        <v>231</v>
      </c>
      <c r="CK14" s="95"/>
      <c r="CL14" s="92" t="s">
        <v>232</v>
      </c>
      <c r="CM14" s="23"/>
      <c r="CN14" s="95"/>
      <c r="CO14" s="58" t="s">
        <v>233</v>
      </c>
      <c r="CP14" s="95"/>
      <c r="CQ14" s="58" t="s">
        <v>234</v>
      </c>
      <c r="CR14" s="95"/>
      <c r="CS14" s="92" t="s">
        <v>235</v>
      </c>
      <c r="CT14" s="95"/>
      <c r="CU14" s="96" t="s">
        <v>236</v>
      </c>
      <c r="CV14" s="95"/>
      <c r="CW14" s="96" t="s">
        <v>237</v>
      </c>
      <c r="CX14" s="95"/>
      <c r="CY14" s="58" t="s">
        <v>238</v>
      </c>
      <c r="CZ14" s="95"/>
      <c r="DA14" s="92" t="s">
        <v>239</v>
      </c>
      <c r="DB14" s="95"/>
      <c r="DC14" s="92" t="s">
        <v>240</v>
      </c>
      <c r="DD14" s="95"/>
      <c r="DE14" s="58" t="s">
        <v>241</v>
      </c>
      <c r="DF14" s="95"/>
      <c r="DG14" s="92" t="s">
        <v>242</v>
      </c>
      <c r="DH14" s="23"/>
    </row>
    <row r="15" spans="1:113" ht="4" customHeight="1" x14ac:dyDescent="0.35">
      <c r="A15" s="27"/>
      <c r="B15" s="27"/>
      <c r="C15" s="11"/>
      <c r="D15" s="27"/>
      <c r="E15" s="27"/>
      <c r="F15" s="27"/>
      <c r="G15" s="27"/>
      <c r="H15" s="35"/>
      <c r="I15" s="23"/>
      <c r="J15" s="36"/>
      <c r="K15" s="35"/>
      <c r="L15" s="41"/>
      <c r="M15" s="35"/>
      <c r="N15" s="41"/>
      <c r="O15" s="35"/>
      <c r="P15" s="41"/>
      <c r="Q15" s="27"/>
      <c r="R15" s="35"/>
      <c r="S15" s="23"/>
      <c r="T15" s="36"/>
      <c r="U15" s="27"/>
      <c r="V15" s="27"/>
      <c r="W15" s="27"/>
      <c r="X15" s="27"/>
      <c r="Y15" s="27"/>
      <c r="Z15" s="27"/>
      <c r="AA15" s="35"/>
      <c r="AB15" s="23"/>
      <c r="AC15" s="36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3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3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3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3"/>
    </row>
    <row r="16" spans="1:113" ht="31" x14ac:dyDescent="0.35">
      <c r="A16" s="28" t="s">
        <v>66</v>
      </c>
      <c r="B16" s="28" t="s">
        <v>29</v>
      </c>
      <c r="C16" s="11"/>
      <c r="D16">
        <v>305</v>
      </c>
      <c r="E16">
        <v>48</v>
      </c>
      <c r="F16">
        <v>240</v>
      </c>
      <c r="G16">
        <v>17</v>
      </c>
      <c r="H16" s="79"/>
      <c r="I16" s="23"/>
      <c r="J16" t="s">
        <v>50</v>
      </c>
      <c r="K16" t="s">
        <v>50</v>
      </c>
      <c r="L16" s="42" t="s">
        <v>50</v>
      </c>
      <c r="M16" t="s">
        <v>50</v>
      </c>
      <c r="N16" s="42" t="s">
        <v>50</v>
      </c>
      <c r="O16" t="s">
        <v>50</v>
      </c>
      <c r="P16" s="42">
        <v>36</v>
      </c>
      <c r="Q16">
        <v>3</v>
      </c>
      <c r="R16">
        <v>1</v>
      </c>
      <c r="S16" s="23"/>
      <c r="T16">
        <v>167</v>
      </c>
      <c r="U16">
        <v>30</v>
      </c>
      <c r="V16">
        <v>11</v>
      </c>
      <c r="W16">
        <v>6</v>
      </c>
      <c r="X16">
        <v>38</v>
      </c>
      <c r="Y16">
        <v>10</v>
      </c>
      <c r="Z16">
        <v>11</v>
      </c>
      <c r="AA16">
        <v>32</v>
      </c>
      <c r="AB16" s="23"/>
      <c r="AC16">
        <v>81220</v>
      </c>
      <c r="AD16" t="s">
        <v>243</v>
      </c>
      <c r="AE16">
        <v>81243</v>
      </c>
      <c r="AF16" t="s">
        <v>243</v>
      </c>
      <c r="AG16">
        <v>81401</v>
      </c>
      <c r="AH16" t="s">
        <v>243</v>
      </c>
      <c r="AI16">
        <v>81420</v>
      </c>
      <c r="AJ16" t="s">
        <v>243</v>
      </c>
      <c r="AK16">
        <v>81250</v>
      </c>
      <c r="AL16" t="s">
        <v>243</v>
      </c>
      <c r="AM16">
        <v>81242</v>
      </c>
      <c r="AN16" t="s">
        <v>243</v>
      </c>
      <c r="AO16">
        <v>81209</v>
      </c>
      <c r="AP16" t="s">
        <v>243</v>
      </c>
      <c r="AQ16">
        <v>81205</v>
      </c>
      <c r="AR16" t="s">
        <v>243</v>
      </c>
      <c r="AS16">
        <v>81200</v>
      </c>
      <c r="AT16" t="s">
        <v>243</v>
      </c>
      <c r="AU16">
        <v>81251</v>
      </c>
      <c r="AV16" t="s">
        <v>243</v>
      </c>
      <c r="AW16" s="23"/>
      <c r="AX16" s="97" t="s">
        <v>244</v>
      </c>
      <c r="AY16" s="98" t="s">
        <v>245</v>
      </c>
      <c r="AZ16" s="97" t="s">
        <v>246</v>
      </c>
      <c r="BA16" s="98" t="s">
        <v>247</v>
      </c>
      <c r="BB16" s="97" t="s">
        <v>248</v>
      </c>
      <c r="BC16" s="98" t="s">
        <v>245</v>
      </c>
      <c r="BD16" s="97" t="s">
        <v>249</v>
      </c>
      <c r="BE16" s="98" t="s">
        <v>250</v>
      </c>
      <c r="BF16" s="97" t="s">
        <v>251</v>
      </c>
      <c r="BG16" s="98" t="s">
        <v>252</v>
      </c>
      <c r="BH16" s="97" t="s">
        <v>253</v>
      </c>
      <c r="BI16" s="98" t="s">
        <v>245</v>
      </c>
      <c r="BJ16" s="97" t="s">
        <v>254</v>
      </c>
      <c r="BK16" s="98" t="s">
        <v>245</v>
      </c>
      <c r="BL16" s="97" t="s">
        <v>255</v>
      </c>
      <c r="BM16" s="98" t="s">
        <v>250</v>
      </c>
      <c r="BN16" s="97" t="s">
        <v>256</v>
      </c>
      <c r="BO16" s="98" t="s">
        <v>245</v>
      </c>
      <c r="BP16" s="97" t="s">
        <v>244</v>
      </c>
      <c r="BQ16" s="98" t="s">
        <v>245</v>
      </c>
      <c r="BR16" s="23"/>
      <c r="BS16" s="72" t="s">
        <v>50</v>
      </c>
      <c r="BT16" s="72" t="s">
        <v>50</v>
      </c>
      <c r="BU16" s="72" t="s">
        <v>50</v>
      </c>
      <c r="BV16" s="72" t="s">
        <v>50</v>
      </c>
      <c r="BW16" s="72" t="s">
        <v>50</v>
      </c>
      <c r="BX16" s="72" t="s">
        <v>50</v>
      </c>
      <c r="BY16" s="72" t="s">
        <v>50</v>
      </c>
      <c r="BZ16" s="72" t="s">
        <v>50</v>
      </c>
      <c r="CA16" s="72" t="s">
        <v>50</v>
      </c>
      <c r="CB16" s="72" t="s">
        <v>50</v>
      </c>
      <c r="CC16" s="72" t="s">
        <v>50</v>
      </c>
      <c r="CD16" s="72" t="s">
        <v>50</v>
      </c>
      <c r="CE16" s="72" t="s">
        <v>50</v>
      </c>
      <c r="CF16" s="72" t="s">
        <v>50</v>
      </c>
      <c r="CG16" s="72" t="s">
        <v>50</v>
      </c>
      <c r="CH16" s="72" t="s">
        <v>50</v>
      </c>
      <c r="CI16" s="72" t="s">
        <v>50</v>
      </c>
      <c r="CJ16" s="72" t="s">
        <v>50</v>
      </c>
      <c r="CK16" s="72" t="s">
        <v>50</v>
      </c>
      <c r="CL16" s="72" t="s">
        <v>50</v>
      </c>
      <c r="CM16" s="23"/>
      <c r="CN16" s="72" t="s">
        <v>50</v>
      </c>
      <c r="CO16" s="72" t="s">
        <v>50</v>
      </c>
      <c r="CP16" s="72" t="s">
        <v>50</v>
      </c>
      <c r="CQ16" s="72" t="s">
        <v>50</v>
      </c>
      <c r="CR16" s="72" t="s">
        <v>50</v>
      </c>
      <c r="CS16" s="72" t="s">
        <v>50</v>
      </c>
      <c r="CT16" s="72" t="s">
        <v>50</v>
      </c>
      <c r="CU16" s="72" t="s">
        <v>50</v>
      </c>
      <c r="CV16" s="72" t="s">
        <v>50</v>
      </c>
      <c r="CW16" s="72" t="s">
        <v>50</v>
      </c>
      <c r="CX16" s="72" t="s">
        <v>50</v>
      </c>
      <c r="CY16" s="72" t="s">
        <v>50</v>
      </c>
      <c r="CZ16" s="72" t="s">
        <v>50</v>
      </c>
      <c r="DA16" s="72" t="s">
        <v>50</v>
      </c>
      <c r="DB16" s="72" t="s">
        <v>50</v>
      </c>
      <c r="DC16" s="72" t="s">
        <v>50</v>
      </c>
      <c r="DD16" s="72" t="s">
        <v>50</v>
      </c>
      <c r="DE16" s="72" t="s">
        <v>50</v>
      </c>
      <c r="DF16" s="72" t="s">
        <v>50</v>
      </c>
      <c r="DG16" s="72" t="s">
        <v>50</v>
      </c>
      <c r="DH16" s="23"/>
    </row>
    <row r="17" spans="1:112" ht="4" customHeight="1" x14ac:dyDescent="0.35">
      <c r="A17" s="27"/>
      <c r="B17" s="27"/>
      <c r="C17" s="11"/>
      <c r="D17" s="27"/>
      <c r="E17" s="27"/>
      <c r="F17" s="27"/>
      <c r="G17" s="27"/>
      <c r="H17" s="35"/>
      <c r="I17" s="23"/>
      <c r="J17" s="36"/>
      <c r="K17" s="35"/>
      <c r="L17" s="41"/>
      <c r="M17" s="35"/>
      <c r="N17" s="41"/>
      <c r="O17" s="35"/>
      <c r="P17" s="41"/>
      <c r="Q17" s="27"/>
      <c r="R17" s="35"/>
      <c r="S17" s="23"/>
      <c r="T17" s="36"/>
      <c r="U17" s="27"/>
      <c r="V17" s="27"/>
      <c r="W17" s="27"/>
      <c r="X17" s="27"/>
      <c r="Y17" s="27"/>
      <c r="Z17" s="27"/>
      <c r="AA17" s="35"/>
      <c r="AB17" s="23"/>
      <c r="AC17" s="36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3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3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3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3"/>
    </row>
    <row r="18" spans="1:112" ht="31.5" thickBot="1" x14ac:dyDescent="0.4">
      <c r="A18" s="28" t="s">
        <v>34</v>
      </c>
      <c r="B18" s="28" t="s">
        <v>30</v>
      </c>
      <c r="C18" s="11"/>
      <c r="D18">
        <v>9008</v>
      </c>
      <c r="E18">
        <v>2993</v>
      </c>
      <c r="F18">
        <v>4971</v>
      </c>
      <c r="G18">
        <v>1044</v>
      </c>
      <c r="H18" s="79"/>
      <c r="I18" s="23"/>
      <c r="J18" t="s">
        <v>50</v>
      </c>
      <c r="K18">
        <v>4914</v>
      </c>
      <c r="L18" s="42" t="s">
        <v>50</v>
      </c>
      <c r="M18">
        <v>2438</v>
      </c>
      <c r="N18" s="42" t="s">
        <v>50</v>
      </c>
      <c r="O18">
        <v>325</v>
      </c>
      <c r="P18" s="42">
        <v>134</v>
      </c>
      <c r="Q18">
        <v>9</v>
      </c>
      <c r="R18">
        <v>18</v>
      </c>
      <c r="S18" s="23"/>
      <c r="T18">
        <v>6421</v>
      </c>
      <c r="U18">
        <v>23</v>
      </c>
      <c r="V18">
        <v>4</v>
      </c>
      <c r="W18">
        <v>3</v>
      </c>
      <c r="X18">
        <v>2275</v>
      </c>
      <c r="Y18">
        <v>183</v>
      </c>
      <c r="Z18">
        <v>53</v>
      </c>
      <c r="AA18">
        <v>46</v>
      </c>
      <c r="AB18" s="23"/>
      <c r="AC18" s="99">
        <v>95810</v>
      </c>
      <c r="AD18" t="s">
        <v>243</v>
      </c>
      <c r="AE18">
        <v>81528</v>
      </c>
      <c r="AF18" t="s">
        <v>243</v>
      </c>
      <c r="AG18">
        <v>95811</v>
      </c>
      <c r="AH18" t="s">
        <v>243</v>
      </c>
      <c r="AI18">
        <v>92015</v>
      </c>
      <c r="AJ18" t="s">
        <v>257</v>
      </c>
      <c r="AK18">
        <v>64493</v>
      </c>
      <c r="AL18" t="s">
        <v>258</v>
      </c>
      <c r="AM18">
        <v>64494</v>
      </c>
      <c r="AN18" t="s">
        <v>258</v>
      </c>
      <c r="AO18">
        <v>99204</v>
      </c>
      <c r="AP18" t="s">
        <v>257</v>
      </c>
      <c r="AQ18">
        <v>92014</v>
      </c>
      <c r="AR18" t="s">
        <v>257</v>
      </c>
      <c r="AS18">
        <v>99203</v>
      </c>
      <c r="AT18" t="s">
        <v>257</v>
      </c>
      <c r="AU18">
        <v>64495</v>
      </c>
      <c r="AV18" t="s">
        <v>258</v>
      </c>
      <c r="AW18" s="23"/>
      <c r="AX18">
        <v>95811</v>
      </c>
      <c r="AY18" t="s">
        <v>243</v>
      </c>
      <c r="AZ18">
        <v>95810</v>
      </c>
      <c r="BA18" t="s">
        <v>243</v>
      </c>
      <c r="BB18" t="s">
        <v>68</v>
      </c>
      <c r="BC18" t="s">
        <v>259</v>
      </c>
      <c r="BD18">
        <v>97110</v>
      </c>
      <c r="BE18" t="s">
        <v>257</v>
      </c>
      <c r="BF18" t="s">
        <v>108</v>
      </c>
      <c r="BG18" t="s">
        <v>259</v>
      </c>
      <c r="BH18">
        <v>97140</v>
      </c>
      <c r="BI18" t="s">
        <v>257</v>
      </c>
      <c r="BJ18">
        <v>97014</v>
      </c>
      <c r="BK18" t="s">
        <v>257</v>
      </c>
      <c r="BL18">
        <v>97112</v>
      </c>
      <c r="BM18" t="s">
        <v>260</v>
      </c>
      <c r="BN18">
        <v>97530</v>
      </c>
      <c r="BO18" t="s">
        <v>260</v>
      </c>
      <c r="BP18">
        <v>81528</v>
      </c>
      <c r="BQ18" t="s">
        <v>260</v>
      </c>
      <c r="BR18" s="23"/>
      <c r="BS18" s="100">
        <v>9021003030</v>
      </c>
      <c r="BT18" s="72" t="s">
        <v>261</v>
      </c>
      <c r="BU18" s="100">
        <v>7510001000</v>
      </c>
      <c r="BV18" s="72" t="s">
        <v>262</v>
      </c>
      <c r="BW18" s="100">
        <v>2717001500</v>
      </c>
      <c r="BX18" s="72" t="s">
        <v>263</v>
      </c>
      <c r="BY18" s="100">
        <v>8337006000</v>
      </c>
      <c r="BZ18" s="72" t="s">
        <v>264</v>
      </c>
      <c r="CA18" s="100">
        <v>6030990240</v>
      </c>
      <c r="CB18" s="72" t="s">
        <v>265</v>
      </c>
      <c r="CC18" s="100">
        <v>8337001000</v>
      </c>
      <c r="CD18" s="72" t="s">
        <v>266</v>
      </c>
      <c r="CE18" s="100">
        <v>5818002510</v>
      </c>
      <c r="CF18" s="72" t="s">
        <v>267</v>
      </c>
      <c r="CG18" s="100">
        <v>2755007010</v>
      </c>
      <c r="CH18" s="72" t="s">
        <v>268</v>
      </c>
      <c r="CI18" s="100">
        <v>2770005000</v>
      </c>
      <c r="CJ18" s="72" t="s">
        <v>269</v>
      </c>
      <c r="CK18" s="101">
        <v>6610052500</v>
      </c>
      <c r="CL18" s="72" t="s">
        <v>270</v>
      </c>
      <c r="CM18" s="23"/>
      <c r="CN18" s="100">
        <v>7510001000</v>
      </c>
      <c r="CO18" s="102" t="s">
        <v>262</v>
      </c>
      <c r="CP18" s="100">
        <v>2755001010</v>
      </c>
      <c r="CQ18" s="103" t="s">
        <v>271</v>
      </c>
      <c r="CR18" s="100">
        <v>5818002510</v>
      </c>
      <c r="CS18" s="72" t="s">
        <v>272</v>
      </c>
      <c r="CT18" s="100">
        <v>6030990240</v>
      </c>
      <c r="CU18" s="72" t="s">
        <v>265</v>
      </c>
      <c r="CV18" s="100">
        <v>8337006000</v>
      </c>
      <c r="CW18" s="72" t="s">
        <v>264</v>
      </c>
      <c r="CX18" s="100">
        <v>6627001500</v>
      </c>
      <c r="CY18" s="72" t="s">
        <v>273</v>
      </c>
      <c r="CZ18" s="100">
        <v>4420990241</v>
      </c>
      <c r="DA18" s="72" t="s">
        <v>274</v>
      </c>
      <c r="DB18" s="100">
        <v>7260005700</v>
      </c>
      <c r="DC18" s="72" t="s">
        <v>275</v>
      </c>
      <c r="DD18" s="100">
        <v>2717002000</v>
      </c>
      <c r="DE18" s="72" t="s">
        <v>276</v>
      </c>
      <c r="DF18" s="101">
        <v>6110990210</v>
      </c>
      <c r="DG18" s="72" t="s">
        <v>277</v>
      </c>
      <c r="DH18" s="23"/>
    </row>
    <row r="19" spans="1:112" ht="4" customHeight="1" x14ac:dyDescent="0.35">
      <c r="A19" s="27"/>
      <c r="B19" s="27"/>
      <c r="C19" s="11"/>
      <c r="D19" s="27"/>
      <c r="E19" s="27"/>
      <c r="F19" s="27"/>
      <c r="G19" s="27"/>
      <c r="H19" s="35"/>
      <c r="I19" s="23"/>
      <c r="J19" s="36"/>
      <c r="K19" s="35"/>
      <c r="L19" s="41"/>
      <c r="M19" s="35"/>
      <c r="N19" s="41"/>
      <c r="O19" s="35"/>
      <c r="P19" s="41"/>
      <c r="Q19" s="27"/>
      <c r="R19" s="35"/>
      <c r="S19" s="23"/>
      <c r="T19" s="36"/>
      <c r="U19" s="27"/>
      <c r="V19" s="27"/>
      <c r="W19" s="27"/>
      <c r="X19" s="27"/>
      <c r="Y19" s="27"/>
      <c r="Z19" s="27"/>
      <c r="AA19" s="35"/>
      <c r="AB19" s="23"/>
      <c r="AC19" s="36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3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3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3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3"/>
    </row>
    <row r="20" spans="1:112" ht="31.5" thickBot="1" x14ac:dyDescent="0.4">
      <c r="A20" s="28" t="s">
        <v>39</v>
      </c>
      <c r="B20" s="28" t="s">
        <v>30</v>
      </c>
      <c r="C20" s="11"/>
      <c r="D20">
        <v>16935</v>
      </c>
      <c r="E20">
        <v>1818</v>
      </c>
      <c r="F20">
        <v>15117</v>
      </c>
      <c r="G20">
        <v>0</v>
      </c>
      <c r="H20">
        <v>29</v>
      </c>
      <c r="I20" s="23"/>
      <c r="J20">
        <v>0</v>
      </c>
      <c r="K20">
        <v>2465</v>
      </c>
      <c r="L20" s="42">
        <v>0</v>
      </c>
      <c r="M20">
        <v>943</v>
      </c>
      <c r="N20" s="42">
        <v>0</v>
      </c>
      <c r="O20">
        <v>0</v>
      </c>
      <c r="P20" s="42">
        <v>101</v>
      </c>
      <c r="Q20">
        <v>7</v>
      </c>
      <c r="R20">
        <v>0</v>
      </c>
      <c r="S20" s="23"/>
      <c r="T20">
        <v>9835</v>
      </c>
      <c r="U20">
        <v>2880</v>
      </c>
      <c r="V20">
        <v>10</v>
      </c>
      <c r="W20">
        <v>3</v>
      </c>
      <c r="X20">
        <v>4153</v>
      </c>
      <c r="Y20">
        <v>24</v>
      </c>
      <c r="Z20">
        <v>22</v>
      </c>
      <c r="AA20">
        <v>8</v>
      </c>
      <c r="AB20" s="23"/>
      <c r="AC20" s="104">
        <v>72148</v>
      </c>
      <c r="AD20" s="105" t="s">
        <v>278</v>
      </c>
      <c r="AE20" s="104">
        <v>73221</v>
      </c>
      <c r="AF20" s="105" t="s">
        <v>279</v>
      </c>
      <c r="AG20" s="104">
        <v>73721</v>
      </c>
      <c r="AH20" s="105" t="s">
        <v>280</v>
      </c>
      <c r="AI20" s="104">
        <v>97140</v>
      </c>
      <c r="AJ20" s="105" t="s">
        <v>281</v>
      </c>
      <c r="AK20" s="104">
        <v>97110</v>
      </c>
      <c r="AL20" s="105" t="s">
        <v>282</v>
      </c>
      <c r="AM20" s="104">
        <v>71260</v>
      </c>
      <c r="AN20" s="105" t="s">
        <v>283</v>
      </c>
      <c r="AO20" s="104">
        <v>74177</v>
      </c>
      <c r="AP20" s="105" t="s">
        <v>284</v>
      </c>
      <c r="AQ20" s="104">
        <v>97530</v>
      </c>
      <c r="AR20" s="105" t="s">
        <v>285</v>
      </c>
      <c r="AS20" s="104">
        <v>72141</v>
      </c>
      <c r="AT20" s="105" t="s">
        <v>286</v>
      </c>
      <c r="AU20" s="106">
        <v>71250</v>
      </c>
      <c r="AV20" s="107" t="s">
        <v>287</v>
      </c>
      <c r="AW20" s="23"/>
      <c r="AX20" s="104">
        <v>97140</v>
      </c>
      <c r="AY20" s="105" t="s">
        <v>281</v>
      </c>
      <c r="AZ20" s="104">
        <v>97110</v>
      </c>
      <c r="BA20" s="105" t="s">
        <v>282</v>
      </c>
      <c r="BB20" s="104">
        <v>97112</v>
      </c>
      <c r="BC20" s="105" t="s">
        <v>288</v>
      </c>
      <c r="BD20" s="104">
        <v>97530</v>
      </c>
      <c r="BE20" s="105" t="s">
        <v>285</v>
      </c>
      <c r="BF20" s="104">
        <v>97035</v>
      </c>
      <c r="BG20" s="105" t="s">
        <v>289</v>
      </c>
      <c r="BH20" s="104">
        <v>97014</v>
      </c>
      <c r="BI20" s="105" t="s">
        <v>290</v>
      </c>
      <c r="BJ20" s="104">
        <v>97032</v>
      </c>
      <c r="BK20" s="105" t="s">
        <v>291</v>
      </c>
      <c r="BL20" s="104">
        <v>97012</v>
      </c>
      <c r="BM20" s="105" t="s">
        <v>292</v>
      </c>
      <c r="BN20" s="104">
        <v>97010</v>
      </c>
      <c r="BO20" s="105" t="s">
        <v>293</v>
      </c>
      <c r="BP20" s="106">
        <v>97116</v>
      </c>
      <c r="BQ20" s="107" t="s">
        <v>294</v>
      </c>
      <c r="BR20" s="23"/>
      <c r="BS20" s="108" t="s">
        <v>295</v>
      </c>
      <c r="BT20" s="72">
        <v>32</v>
      </c>
      <c r="BU20" s="100" t="s">
        <v>296</v>
      </c>
      <c r="BV20" s="72">
        <v>21</v>
      </c>
      <c r="BW20" s="100" t="s">
        <v>297</v>
      </c>
      <c r="BX20" s="72">
        <v>19</v>
      </c>
      <c r="BY20" s="100" t="s">
        <v>298</v>
      </c>
      <c r="BZ20" s="72">
        <v>15</v>
      </c>
      <c r="CA20" s="100" t="s">
        <v>299</v>
      </c>
      <c r="CB20" s="72">
        <v>14</v>
      </c>
      <c r="CC20" s="100" t="s">
        <v>300</v>
      </c>
      <c r="CD20" s="72">
        <v>13</v>
      </c>
      <c r="CE20" s="100" t="s">
        <v>301</v>
      </c>
      <c r="CF20" s="72">
        <v>12</v>
      </c>
      <c r="CG20" s="100" t="s">
        <v>302</v>
      </c>
      <c r="CH20" s="72">
        <v>12</v>
      </c>
      <c r="CI20" s="100" t="s">
        <v>303</v>
      </c>
      <c r="CJ20" s="72">
        <v>12</v>
      </c>
      <c r="CK20" s="101" t="s">
        <v>304</v>
      </c>
      <c r="CL20" s="72">
        <v>12</v>
      </c>
      <c r="CM20" s="23"/>
      <c r="CN20" s="108" t="s">
        <v>82</v>
      </c>
      <c r="CO20" s="72">
        <v>44</v>
      </c>
      <c r="CP20" s="100" t="s">
        <v>297</v>
      </c>
      <c r="CQ20" s="72">
        <v>31</v>
      </c>
      <c r="CR20" s="100" t="s">
        <v>305</v>
      </c>
      <c r="CS20" s="72">
        <v>28</v>
      </c>
      <c r="CT20" s="100" t="s">
        <v>306</v>
      </c>
      <c r="CU20" s="72">
        <v>28</v>
      </c>
      <c r="CV20" s="100" t="s">
        <v>138</v>
      </c>
      <c r="CW20" s="72">
        <v>28</v>
      </c>
      <c r="CX20" s="100" t="s">
        <v>87</v>
      </c>
      <c r="CY20" s="72">
        <v>27</v>
      </c>
      <c r="CZ20" s="100" t="s">
        <v>307</v>
      </c>
      <c r="DA20" s="72">
        <v>25</v>
      </c>
      <c r="DB20" s="100" t="s">
        <v>308</v>
      </c>
      <c r="DC20" s="72">
        <v>24</v>
      </c>
      <c r="DD20" s="100" t="s">
        <v>309</v>
      </c>
      <c r="DE20" s="72">
        <v>24</v>
      </c>
      <c r="DF20" s="101" t="s">
        <v>296</v>
      </c>
      <c r="DG20" s="72">
        <v>23</v>
      </c>
      <c r="DH20" s="23"/>
    </row>
    <row r="21" spans="1:112" ht="4" customHeight="1" x14ac:dyDescent="0.35">
      <c r="A21" s="27"/>
      <c r="B21" s="27"/>
      <c r="C21" s="11"/>
      <c r="D21" s="27"/>
      <c r="E21" s="27"/>
      <c r="F21" s="27"/>
      <c r="G21" s="27"/>
      <c r="H21" s="35"/>
      <c r="I21" s="23"/>
      <c r="J21" s="36"/>
      <c r="K21" s="35"/>
      <c r="L21" s="41"/>
      <c r="M21" s="35"/>
      <c r="N21" s="41"/>
      <c r="O21" s="35"/>
      <c r="P21" s="41"/>
      <c r="Q21" s="27"/>
      <c r="R21" s="35"/>
      <c r="S21" s="23"/>
      <c r="T21" s="36"/>
      <c r="U21" s="27"/>
      <c r="V21" s="27"/>
      <c r="W21" s="27"/>
      <c r="X21" s="27"/>
      <c r="Y21" s="27"/>
      <c r="Z21" s="27"/>
      <c r="AA21" s="35"/>
      <c r="AB21" s="23"/>
      <c r="AC21" s="36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3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3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3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3"/>
    </row>
    <row r="22" spans="1:112" ht="131" thickBot="1" x14ac:dyDescent="0.4">
      <c r="A22" s="28" t="s">
        <v>35</v>
      </c>
      <c r="B22" s="28" t="s">
        <v>30</v>
      </c>
      <c r="C22" s="11"/>
      <c r="D22">
        <v>18004</v>
      </c>
      <c r="E22">
        <v>4340</v>
      </c>
      <c r="F22">
        <v>13663</v>
      </c>
      <c r="G22">
        <v>1</v>
      </c>
      <c r="H22">
        <v>0</v>
      </c>
      <c r="I22" s="23"/>
      <c r="J22">
        <v>0</v>
      </c>
      <c r="K22">
        <v>1299</v>
      </c>
      <c r="L22" s="42">
        <v>0</v>
      </c>
      <c r="M22">
        <v>507</v>
      </c>
      <c r="N22" s="42">
        <v>0</v>
      </c>
      <c r="O22">
        <v>0</v>
      </c>
      <c r="P22" s="42">
        <v>829</v>
      </c>
      <c r="Q22">
        <v>32</v>
      </c>
      <c r="R22">
        <v>1</v>
      </c>
      <c r="S22" s="23"/>
      <c r="T22">
        <v>13349</v>
      </c>
      <c r="U22">
        <v>4133</v>
      </c>
      <c r="V22">
        <v>34</v>
      </c>
      <c r="W22">
        <v>10</v>
      </c>
      <c r="X22">
        <v>427</v>
      </c>
      <c r="Y22">
        <v>35</v>
      </c>
      <c r="Z22">
        <v>7</v>
      </c>
      <c r="AA22">
        <v>3</v>
      </c>
      <c r="AB22" s="23"/>
      <c r="AC22" s="109">
        <v>72148</v>
      </c>
      <c r="AD22" s="110" t="s">
        <v>310</v>
      </c>
      <c r="AE22" s="109">
        <v>70551</v>
      </c>
      <c r="AF22" s="110" t="s">
        <v>311</v>
      </c>
      <c r="AG22" s="109">
        <v>93307</v>
      </c>
      <c r="AH22" s="110" t="s">
        <v>312</v>
      </c>
      <c r="AI22" s="109">
        <v>74176</v>
      </c>
      <c r="AJ22" s="110" t="s">
        <v>313</v>
      </c>
      <c r="AK22" s="109">
        <v>72141</v>
      </c>
      <c r="AL22" s="110" t="s">
        <v>314</v>
      </c>
      <c r="AM22" s="109">
        <v>73720</v>
      </c>
      <c r="AN22" s="110" t="s">
        <v>315</v>
      </c>
      <c r="AO22" s="109">
        <v>71250</v>
      </c>
      <c r="AP22" s="110" t="s">
        <v>316</v>
      </c>
      <c r="AQ22" s="109">
        <v>73221</v>
      </c>
      <c r="AR22" s="110" t="s">
        <v>317</v>
      </c>
      <c r="AS22" s="109">
        <v>72146</v>
      </c>
      <c r="AT22" s="110" t="s">
        <v>318</v>
      </c>
      <c r="AU22" s="111">
        <v>78451</v>
      </c>
      <c r="AV22" s="112" t="s">
        <v>319</v>
      </c>
      <c r="AW22" s="23"/>
      <c r="AX22" s="109" t="s">
        <v>320</v>
      </c>
      <c r="AY22" s="110" t="s">
        <v>312</v>
      </c>
      <c r="AZ22" s="109">
        <v>74176</v>
      </c>
      <c r="BA22" s="110" t="s">
        <v>313</v>
      </c>
      <c r="BB22" s="109">
        <v>73720</v>
      </c>
      <c r="BC22" s="110" t="s">
        <v>315</v>
      </c>
      <c r="BD22" s="109">
        <v>70551</v>
      </c>
      <c r="BE22" s="110" t="s">
        <v>311</v>
      </c>
      <c r="BF22" s="109" t="s">
        <v>321</v>
      </c>
      <c r="BG22" s="110" t="s">
        <v>322</v>
      </c>
      <c r="BH22" s="109">
        <v>71250</v>
      </c>
      <c r="BI22" s="110" t="s">
        <v>316</v>
      </c>
      <c r="BJ22" s="109">
        <v>73221</v>
      </c>
      <c r="BK22" s="110" t="s">
        <v>317</v>
      </c>
      <c r="BL22" s="109" t="s">
        <v>323</v>
      </c>
      <c r="BM22" s="110" t="s">
        <v>324</v>
      </c>
      <c r="BN22" s="109">
        <v>72148</v>
      </c>
      <c r="BO22" s="110" t="s">
        <v>310</v>
      </c>
      <c r="BP22" s="111" t="s">
        <v>325</v>
      </c>
      <c r="BQ22" s="112" t="s">
        <v>326</v>
      </c>
      <c r="BR22" s="11"/>
      <c r="BS22" s="113" t="s">
        <v>327</v>
      </c>
      <c r="BT22" s="114" t="s">
        <v>328</v>
      </c>
      <c r="BU22" s="113" t="s">
        <v>329</v>
      </c>
      <c r="BV22" s="114" t="s">
        <v>330</v>
      </c>
      <c r="BW22" s="113" t="s">
        <v>119</v>
      </c>
      <c r="BX22" s="114" t="s">
        <v>331</v>
      </c>
      <c r="BY22" s="113" t="s">
        <v>332</v>
      </c>
      <c r="BZ22" s="114" t="s">
        <v>333</v>
      </c>
      <c r="CA22" s="113" t="s">
        <v>334</v>
      </c>
      <c r="CB22" s="114" t="s">
        <v>335</v>
      </c>
      <c r="CC22" s="113" t="s">
        <v>336</v>
      </c>
      <c r="CD22" s="114" t="s">
        <v>337</v>
      </c>
      <c r="CE22" s="113" t="s">
        <v>338</v>
      </c>
      <c r="CF22" s="114" t="s">
        <v>339</v>
      </c>
      <c r="CG22" s="113" t="s">
        <v>308</v>
      </c>
      <c r="CH22" s="114" t="s">
        <v>340</v>
      </c>
      <c r="CI22" s="113" t="s">
        <v>341</v>
      </c>
      <c r="CJ22" s="114" t="s">
        <v>342</v>
      </c>
      <c r="CK22" s="115" t="s">
        <v>305</v>
      </c>
      <c r="CL22" s="116" t="s">
        <v>343</v>
      </c>
      <c r="CM22" s="23"/>
      <c r="CN22" s="113" t="s">
        <v>297</v>
      </c>
      <c r="CO22" s="114" t="s">
        <v>344</v>
      </c>
      <c r="CP22" s="113" t="s">
        <v>295</v>
      </c>
      <c r="CQ22" s="114" t="s">
        <v>345</v>
      </c>
      <c r="CR22" s="113" t="s">
        <v>346</v>
      </c>
      <c r="CS22" s="114" t="s">
        <v>347</v>
      </c>
      <c r="CT22" s="113" t="s">
        <v>348</v>
      </c>
      <c r="CU22" s="114" t="s">
        <v>357</v>
      </c>
      <c r="CV22" s="113" t="s">
        <v>80</v>
      </c>
      <c r="CW22" s="114" t="s">
        <v>349</v>
      </c>
      <c r="CX22" s="113" t="s">
        <v>350</v>
      </c>
      <c r="CY22" s="114" t="s">
        <v>351</v>
      </c>
      <c r="CZ22" s="113" t="s">
        <v>352</v>
      </c>
      <c r="DA22" s="114" t="s">
        <v>353</v>
      </c>
      <c r="DB22" s="113" t="s">
        <v>305</v>
      </c>
      <c r="DC22" s="114" t="s">
        <v>343</v>
      </c>
      <c r="DD22" s="113" t="s">
        <v>138</v>
      </c>
      <c r="DE22" s="114" t="s">
        <v>354</v>
      </c>
      <c r="DF22" s="115" t="s">
        <v>355</v>
      </c>
      <c r="DG22" s="116" t="s">
        <v>356</v>
      </c>
      <c r="DH22" s="23"/>
    </row>
    <row r="23" spans="1:112" ht="4" customHeight="1" x14ac:dyDescent="0.35">
      <c r="A23" s="27"/>
      <c r="B23" s="27"/>
      <c r="C23" s="11"/>
      <c r="D23" s="27"/>
      <c r="E23" s="27"/>
      <c r="F23" s="27"/>
      <c r="G23" s="27"/>
      <c r="H23" s="35"/>
      <c r="I23" s="23"/>
      <c r="J23" s="36"/>
      <c r="K23" s="35"/>
      <c r="L23" s="41"/>
      <c r="M23" s="35"/>
      <c r="N23" s="41"/>
      <c r="O23" s="35"/>
      <c r="P23" s="41"/>
      <c r="Q23" s="27"/>
      <c r="R23" s="35"/>
      <c r="S23" s="23"/>
      <c r="T23" s="36"/>
      <c r="U23" s="27"/>
      <c r="V23" s="27"/>
      <c r="W23" s="27"/>
      <c r="X23" s="27"/>
      <c r="Y23" s="27"/>
      <c r="Z23" s="27"/>
      <c r="AA23" s="35"/>
      <c r="AB23" s="23"/>
      <c r="AC23" s="36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3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3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3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3"/>
    </row>
    <row r="24" spans="1:112" ht="131" thickBot="1" x14ac:dyDescent="0.4">
      <c r="A24" s="28" t="s">
        <v>36</v>
      </c>
      <c r="B24" s="28" t="s">
        <v>29</v>
      </c>
      <c r="C24" s="11"/>
      <c r="D24">
        <v>112776</v>
      </c>
      <c r="E24">
        <v>30960</v>
      </c>
      <c r="F24">
        <v>81816</v>
      </c>
      <c r="G24">
        <v>0</v>
      </c>
      <c r="H24">
        <v>0</v>
      </c>
      <c r="I24" s="23"/>
      <c r="J24">
        <v>0</v>
      </c>
      <c r="K24">
        <v>25989</v>
      </c>
      <c r="L24" s="42">
        <v>0</v>
      </c>
      <c r="M24">
        <v>11124</v>
      </c>
      <c r="N24" s="42">
        <v>0</v>
      </c>
      <c r="O24">
        <v>0</v>
      </c>
      <c r="P24" s="42">
        <v>8275</v>
      </c>
      <c r="Q24">
        <v>53</v>
      </c>
      <c r="R24">
        <v>0</v>
      </c>
      <c r="S24" s="23"/>
      <c r="T24">
        <v>67513</v>
      </c>
      <c r="U24">
        <v>34496</v>
      </c>
      <c r="V24">
        <v>590</v>
      </c>
      <c r="W24">
        <v>110</v>
      </c>
      <c r="X24">
        <v>8724</v>
      </c>
      <c r="Y24">
        <v>804</v>
      </c>
      <c r="Z24">
        <v>437</v>
      </c>
      <c r="AA24">
        <v>102</v>
      </c>
      <c r="AB24" s="23"/>
      <c r="AC24" s="109">
        <v>72148</v>
      </c>
      <c r="AD24" s="110" t="s">
        <v>310</v>
      </c>
      <c r="AE24" s="109">
        <v>93307</v>
      </c>
      <c r="AF24" s="110" t="s">
        <v>312</v>
      </c>
      <c r="AG24" s="109">
        <v>70551</v>
      </c>
      <c r="AH24" s="110" t="s">
        <v>311</v>
      </c>
      <c r="AI24" s="109">
        <v>73720</v>
      </c>
      <c r="AJ24" s="110" t="s">
        <v>315</v>
      </c>
      <c r="AK24" s="109">
        <v>72141</v>
      </c>
      <c r="AL24" s="110" t="s">
        <v>314</v>
      </c>
      <c r="AM24" s="109">
        <v>74176</v>
      </c>
      <c r="AN24" s="110" t="s">
        <v>313</v>
      </c>
      <c r="AO24" s="109">
        <v>78451</v>
      </c>
      <c r="AP24" s="110" t="s">
        <v>319</v>
      </c>
      <c r="AQ24" s="109">
        <v>73221</v>
      </c>
      <c r="AR24" s="110" t="s">
        <v>317</v>
      </c>
      <c r="AS24" s="109">
        <v>71250</v>
      </c>
      <c r="AT24" s="110" t="s">
        <v>316</v>
      </c>
      <c r="AU24" s="111">
        <v>70450</v>
      </c>
      <c r="AV24" s="112" t="s">
        <v>358</v>
      </c>
      <c r="AW24" s="23"/>
      <c r="AX24" s="109" t="s">
        <v>359</v>
      </c>
      <c r="AY24" s="110" t="s">
        <v>360</v>
      </c>
      <c r="AZ24" s="109">
        <v>93307</v>
      </c>
      <c r="BA24" s="110" t="s">
        <v>312</v>
      </c>
      <c r="BB24" s="109">
        <v>73720</v>
      </c>
      <c r="BC24" s="110" t="s">
        <v>315</v>
      </c>
      <c r="BD24" s="109">
        <v>70551</v>
      </c>
      <c r="BE24" s="110" t="s">
        <v>311</v>
      </c>
      <c r="BF24" s="109" t="s">
        <v>323</v>
      </c>
      <c r="BG24" s="110" t="s">
        <v>324</v>
      </c>
      <c r="BH24" s="109">
        <v>74176</v>
      </c>
      <c r="BI24" s="110" t="s">
        <v>313</v>
      </c>
      <c r="BJ24" s="109" t="s">
        <v>361</v>
      </c>
      <c r="BK24" s="110" t="s">
        <v>362</v>
      </c>
      <c r="BL24" s="109">
        <v>71250</v>
      </c>
      <c r="BM24" s="110" t="s">
        <v>316</v>
      </c>
      <c r="BN24" s="109">
        <v>72148</v>
      </c>
      <c r="BO24" s="110" t="s">
        <v>310</v>
      </c>
      <c r="BP24" s="111">
        <v>73221</v>
      </c>
      <c r="BQ24" s="112" t="s">
        <v>317</v>
      </c>
      <c r="BR24" s="23"/>
      <c r="BS24" s="109" t="s">
        <v>82</v>
      </c>
      <c r="BT24" s="110" t="s">
        <v>363</v>
      </c>
      <c r="BU24" s="109" t="s">
        <v>80</v>
      </c>
      <c r="BV24" s="110" t="s">
        <v>364</v>
      </c>
      <c r="BW24" s="109" t="s">
        <v>365</v>
      </c>
      <c r="BX24" s="110" t="s">
        <v>366</v>
      </c>
      <c r="BY24" s="109" t="s">
        <v>367</v>
      </c>
      <c r="BZ24" s="110" t="s">
        <v>368</v>
      </c>
      <c r="CA24" s="109" t="s">
        <v>369</v>
      </c>
      <c r="CB24" s="110" t="s">
        <v>370</v>
      </c>
      <c r="CC24" s="109" t="s">
        <v>307</v>
      </c>
      <c r="CD24" s="110" t="s">
        <v>371</v>
      </c>
      <c r="CE24" s="109" t="s">
        <v>372</v>
      </c>
      <c r="CF24" s="110" t="s">
        <v>373</v>
      </c>
      <c r="CG24" s="109" t="s">
        <v>374</v>
      </c>
      <c r="CH24" s="110" t="s">
        <v>375</v>
      </c>
      <c r="CI24" s="109" t="s">
        <v>376</v>
      </c>
      <c r="CJ24" s="110" t="s">
        <v>377</v>
      </c>
      <c r="CK24" s="111" t="s">
        <v>338</v>
      </c>
      <c r="CL24" s="112" t="s">
        <v>378</v>
      </c>
      <c r="CM24" s="23"/>
      <c r="CN24" s="109" t="s">
        <v>87</v>
      </c>
      <c r="CO24" s="110" t="s">
        <v>379</v>
      </c>
      <c r="CP24" s="109" t="s">
        <v>80</v>
      </c>
      <c r="CQ24" s="110" t="s">
        <v>349</v>
      </c>
      <c r="CR24" s="109" t="s">
        <v>336</v>
      </c>
      <c r="CS24" s="110" t="s">
        <v>337</v>
      </c>
      <c r="CT24" s="109" t="s">
        <v>346</v>
      </c>
      <c r="CU24" s="110" t="s">
        <v>347</v>
      </c>
      <c r="CV24" s="109" t="s">
        <v>380</v>
      </c>
      <c r="CW24" s="110" t="s">
        <v>381</v>
      </c>
      <c r="CX24" s="109" t="s">
        <v>382</v>
      </c>
      <c r="CY24" s="110" t="s">
        <v>383</v>
      </c>
      <c r="CZ24" s="109" t="s">
        <v>384</v>
      </c>
      <c r="DA24" s="110" t="s">
        <v>385</v>
      </c>
      <c r="DB24" s="109" t="s">
        <v>82</v>
      </c>
      <c r="DC24" s="110" t="s">
        <v>386</v>
      </c>
      <c r="DD24" s="109" t="s">
        <v>348</v>
      </c>
      <c r="DE24" s="110" t="s">
        <v>357</v>
      </c>
      <c r="DF24" s="111" t="s">
        <v>387</v>
      </c>
      <c r="DG24" s="112" t="s">
        <v>388</v>
      </c>
      <c r="DH24" s="23"/>
    </row>
    <row r="25" spans="1:112" ht="4" customHeight="1" x14ac:dyDescent="0.35">
      <c r="A25" s="27"/>
      <c r="B25" s="27"/>
      <c r="C25" s="11"/>
      <c r="D25" s="27"/>
      <c r="E25" s="27"/>
      <c r="F25" s="27"/>
      <c r="G25" s="27"/>
      <c r="H25" s="35"/>
      <c r="I25" s="23"/>
      <c r="J25" s="36"/>
      <c r="K25" s="35"/>
      <c r="L25" s="41"/>
      <c r="M25" s="35"/>
      <c r="N25" s="41"/>
      <c r="O25" s="35"/>
      <c r="P25" s="41"/>
      <c r="Q25" s="27"/>
      <c r="R25" s="35"/>
      <c r="S25" s="23"/>
      <c r="T25" s="36"/>
      <c r="U25" s="27"/>
      <c r="V25" s="27"/>
      <c r="W25" s="27"/>
      <c r="X25" s="27"/>
      <c r="Y25" s="27"/>
      <c r="Z25" s="27"/>
      <c r="AA25" s="35"/>
      <c r="AB25" s="23"/>
      <c r="AC25" s="36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3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3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3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3"/>
    </row>
    <row r="26" spans="1:112" ht="131" thickBot="1" x14ac:dyDescent="0.4">
      <c r="A26" s="28" t="s">
        <v>37</v>
      </c>
      <c r="B26" s="28" t="s">
        <v>31</v>
      </c>
      <c r="C26" s="11"/>
      <c r="D26">
        <v>17646</v>
      </c>
      <c r="E26">
        <v>2632</v>
      </c>
      <c r="F26">
        <v>15014</v>
      </c>
      <c r="G26">
        <v>0</v>
      </c>
      <c r="H26">
        <v>0</v>
      </c>
      <c r="I26" s="23"/>
      <c r="J26">
        <v>0</v>
      </c>
      <c r="K26">
        <v>71</v>
      </c>
      <c r="L26" s="42">
        <v>0</v>
      </c>
      <c r="M26">
        <v>15</v>
      </c>
      <c r="N26" s="42">
        <v>0</v>
      </c>
      <c r="O26">
        <v>0</v>
      </c>
      <c r="P26" s="42">
        <v>868</v>
      </c>
      <c r="Q26">
        <v>37</v>
      </c>
      <c r="R26">
        <v>0</v>
      </c>
      <c r="S26" s="23"/>
      <c r="T26">
        <v>12723</v>
      </c>
      <c r="U26">
        <v>4220</v>
      </c>
      <c r="V26">
        <v>100</v>
      </c>
      <c r="W26">
        <v>23</v>
      </c>
      <c r="X26">
        <v>502</v>
      </c>
      <c r="Y26">
        <v>36</v>
      </c>
      <c r="Z26">
        <v>14</v>
      </c>
      <c r="AA26">
        <v>28</v>
      </c>
      <c r="AB26" s="23"/>
      <c r="AC26" s="117">
        <v>74176</v>
      </c>
      <c r="AD26" s="114" t="s">
        <v>313</v>
      </c>
      <c r="AE26" s="113">
        <v>72148</v>
      </c>
      <c r="AF26" s="114" t="s">
        <v>310</v>
      </c>
      <c r="AG26" s="113">
        <v>73221</v>
      </c>
      <c r="AH26" s="114" t="s">
        <v>317</v>
      </c>
      <c r="AI26" s="113">
        <v>73720</v>
      </c>
      <c r="AJ26" s="114" t="s">
        <v>315</v>
      </c>
      <c r="AK26" s="113">
        <v>70551</v>
      </c>
      <c r="AL26" s="114" t="s">
        <v>311</v>
      </c>
      <c r="AM26" s="113">
        <v>72141</v>
      </c>
      <c r="AN26" s="114" t="s">
        <v>314</v>
      </c>
      <c r="AO26" s="113">
        <v>71250</v>
      </c>
      <c r="AP26" s="114" t="s">
        <v>316</v>
      </c>
      <c r="AQ26" s="113">
        <v>78451</v>
      </c>
      <c r="AR26" s="114" t="s">
        <v>319</v>
      </c>
      <c r="AS26" s="113" t="s">
        <v>151</v>
      </c>
      <c r="AT26" s="114" t="s">
        <v>389</v>
      </c>
      <c r="AU26" s="115">
        <v>72146</v>
      </c>
      <c r="AV26" s="116" t="s">
        <v>318</v>
      </c>
      <c r="AW26" s="23"/>
      <c r="AX26" s="113" t="s">
        <v>320</v>
      </c>
      <c r="AY26" s="114" t="s">
        <v>312</v>
      </c>
      <c r="AZ26" s="113">
        <v>73720</v>
      </c>
      <c r="BA26" s="114" t="s">
        <v>315</v>
      </c>
      <c r="BB26" s="113">
        <v>74176</v>
      </c>
      <c r="BC26" s="114" t="s">
        <v>313</v>
      </c>
      <c r="BD26" s="113">
        <v>70551</v>
      </c>
      <c r="BE26" s="114" t="s">
        <v>311</v>
      </c>
      <c r="BF26" s="113">
        <v>71250</v>
      </c>
      <c r="BG26" s="114" t="s">
        <v>316</v>
      </c>
      <c r="BH26" s="113">
        <v>72148</v>
      </c>
      <c r="BI26" s="114" t="s">
        <v>310</v>
      </c>
      <c r="BJ26" s="113">
        <v>73221</v>
      </c>
      <c r="BK26" s="114" t="s">
        <v>317</v>
      </c>
      <c r="BL26" s="113" t="s">
        <v>323</v>
      </c>
      <c r="BM26" s="114" t="s">
        <v>324</v>
      </c>
      <c r="BN26" s="113" t="s">
        <v>321</v>
      </c>
      <c r="BO26" s="114" t="s">
        <v>322</v>
      </c>
      <c r="BP26" s="115" t="s">
        <v>390</v>
      </c>
      <c r="BQ26" s="116" t="s">
        <v>391</v>
      </c>
      <c r="BR26" s="23"/>
      <c r="BS26" s="113" t="s">
        <v>348</v>
      </c>
      <c r="BT26" s="114" t="s">
        <v>392</v>
      </c>
      <c r="BU26" s="113" t="s">
        <v>387</v>
      </c>
      <c r="BV26" s="114" t="s">
        <v>393</v>
      </c>
      <c r="BW26" s="113" t="s">
        <v>346</v>
      </c>
      <c r="BX26" s="114" t="s">
        <v>394</v>
      </c>
      <c r="BY26" s="113" t="s">
        <v>355</v>
      </c>
      <c r="BZ26" s="114" t="s">
        <v>395</v>
      </c>
      <c r="CA26" s="113" t="s">
        <v>396</v>
      </c>
      <c r="CB26" s="114" t="s">
        <v>397</v>
      </c>
      <c r="CC26" s="113" t="s">
        <v>352</v>
      </c>
      <c r="CD26" s="114" t="s">
        <v>398</v>
      </c>
      <c r="CE26" s="113" t="s">
        <v>399</v>
      </c>
      <c r="CF26" s="114" t="s">
        <v>400</v>
      </c>
      <c r="CG26" s="113" t="s">
        <v>401</v>
      </c>
      <c r="CH26" s="114" t="s">
        <v>402</v>
      </c>
      <c r="CI26" s="113" t="s">
        <v>403</v>
      </c>
      <c r="CJ26" s="114" t="s">
        <v>404</v>
      </c>
      <c r="CK26" s="115" t="s">
        <v>405</v>
      </c>
      <c r="CL26" s="116" t="s">
        <v>406</v>
      </c>
      <c r="CM26" s="23"/>
      <c r="CN26" s="113" t="s">
        <v>346</v>
      </c>
      <c r="CO26" s="114" t="s">
        <v>347</v>
      </c>
      <c r="CP26" s="113" t="s">
        <v>348</v>
      </c>
      <c r="CQ26" s="114" t="s">
        <v>357</v>
      </c>
      <c r="CR26" s="113" t="s">
        <v>387</v>
      </c>
      <c r="CS26" s="114" t="s">
        <v>388</v>
      </c>
      <c r="CT26" s="113" t="s">
        <v>399</v>
      </c>
      <c r="CU26" s="114" t="s">
        <v>407</v>
      </c>
      <c r="CV26" s="113" t="s">
        <v>408</v>
      </c>
      <c r="CW26" s="114" t="s">
        <v>409</v>
      </c>
      <c r="CX26" s="113" t="s">
        <v>410</v>
      </c>
      <c r="CY26" s="114" t="s">
        <v>411</v>
      </c>
      <c r="CZ26" s="113" t="s">
        <v>355</v>
      </c>
      <c r="DA26" s="114" t="s">
        <v>356</v>
      </c>
      <c r="DB26" s="113" t="s">
        <v>412</v>
      </c>
      <c r="DC26" s="114" t="s">
        <v>413</v>
      </c>
      <c r="DD26" s="113" t="s">
        <v>414</v>
      </c>
      <c r="DE26" s="114" t="s">
        <v>415</v>
      </c>
      <c r="DF26" s="115" t="s">
        <v>416</v>
      </c>
      <c r="DG26" s="116" t="s">
        <v>417</v>
      </c>
      <c r="DH26" s="23"/>
    </row>
    <row r="27" spans="1:112" ht="4" customHeight="1" x14ac:dyDescent="0.35">
      <c r="A27" s="27"/>
      <c r="B27" s="27"/>
      <c r="C27" s="11"/>
      <c r="D27" s="27"/>
      <c r="E27" s="27"/>
      <c r="F27" s="27"/>
      <c r="G27" s="27"/>
      <c r="H27" s="35"/>
      <c r="I27" s="23"/>
      <c r="J27" s="36"/>
      <c r="K27" s="35"/>
      <c r="L27" s="41"/>
      <c r="M27" s="35"/>
      <c r="N27" s="41"/>
      <c r="O27" s="35"/>
      <c r="P27" s="41"/>
      <c r="Q27" s="27"/>
      <c r="R27" s="35"/>
      <c r="S27" s="23"/>
      <c r="T27" s="36"/>
      <c r="U27" s="27"/>
      <c r="V27" s="27"/>
      <c r="W27" s="27"/>
      <c r="X27" s="27"/>
      <c r="Y27" s="27"/>
      <c r="Z27" s="27"/>
      <c r="AA27" s="35"/>
      <c r="AB27" s="23"/>
      <c r="AC27" s="36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3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3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3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3"/>
    </row>
    <row r="28" spans="1:112" ht="32.25" customHeight="1" thickBot="1" x14ac:dyDescent="0.4">
      <c r="A28" s="28"/>
      <c r="B28" s="28" t="s">
        <v>30</v>
      </c>
      <c r="C28" s="11"/>
      <c r="D28">
        <v>10870</v>
      </c>
      <c r="E28">
        <v>1227</v>
      </c>
      <c r="F28">
        <v>9643</v>
      </c>
      <c r="G28">
        <v>0</v>
      </c>
      <c r="H28">
        <v>17</v>
      </c>
      <c r="I28" s="23"/>
      <c r="J28" t="s">
        <v>50</v>
      </c>
      <c r="K28">
        <v>982</v>
      </c>
      <c r="L28" s="42" t="s">
        <v>50</v>
      </c>
      <c r="M28">
        <v>383</v>
      </c>
      <c r="N28" s="42" t="s">
        <v>50</v>
      </c>
      <c r="O28">
        <v>0</v>
      </c>
      <c r="P28" s="42">
        <v>60</v>
      </c>
      <c r="Q28">
        <v>5</v>
      </c>
      <c r="R28">
        <v>0</v>
      </c>
      <c r="S28" s="23"/>
      <c r="T28">
        <v>6465</v>
      </c>
      <c r="U28">
        <v>1669</v>
      </c>
      <c r="V28">
        <v>5</v>
      </c>
      <c r="W28">
        <v>0</v>
      </c>
      <c r="X28">
        <v>2619</v>
      </c>
      <c r="Y28">
        <v>93</v>
      </c>
      <c r="Z28">
        <v>53</v>
      </c>
      <c r="AA28">
        <v>69</v>
      </c>
      <c r="AB28" s="23"/>
      <c r="AC28" s="104">
        <v>73721</v>
      </c>
      <c r="AD28" s="118" t="s">
        <v>280</v>
      </c>
      <c r="AE28" s="104">
        <v>72148</v>
      </c>
      <c r="AF28" s="118" t="s">
        <v>278</v>
      </c>
      <c r="AG28" s="104">
        <v>74177</v>
      </c>
      <c r="AH28" s="118" t="s">
        <v>284</v>
      </c>
      <c r="AI28" s="104">
        <v>73221</v>
      </c>
      <c r="AJ28" s="118" t="s">
        <v>279</v>
      </c>
      <c r="AK28" s="104">
        <v>97140</v>
      </c>
      <c r="AL28" s="118" t="s">
        <v>281</v>
      </c>
      <c r="AM28" s="104">
        <v>97110</v>
      </c>
      <c r="AN28" s="118" t="s">
        <v>282</v>
      </c>
      <c r="AO28" s="104">
        <v>72141</v>
      </c>
      <c r="AP28" s="118" t="s">
        <v>286</v>
      </c>
      <c r="AQ28" s="104">
        <v>97010</v>
      </c>
      <c r="AR28" s="118" t="s">
        <v>293</v>
      </c>
      <c r="AS28" s="104">
        <v>97014</v>
      </c>
      <c r="AT28" s="118" t="s">
        <v>290</v>
      </c>
      <c r="AU28" s="106">
        <v>64493</v>
      </c>
      <c r="AV28" s="119" t="s">
        <v>418</v>
      </c>
      <c r="AW28" s="23"/>
      <c r="AX28" s="104">
        <v>97140</v>
      </c>
      <c r="AY28" s="118" t="s">
        <v>281</v>
      </c>
      <c r="AZ28" s="104">
        <v>97110</v>
      </c>
      <c r="BA28" s="118" t="s">
        <v>282</v>
      </c>
      <c r="BB28" s="104">
        <v>97112</v>
      </c>
      <c r="BC28" s="118" t="s">
        <v>288</v>
      </c>
      <c r="BD28" s="104">
        <v>97530</v>
      </c>
      <c r="BE28" s="118" t="s">
        <v>285</v>
      </c>
      <c r="BF28" s="104">
        <v>43239</v>
      </c>
      <c r="BG28" s="118" t="s">
        <v>419</v>
      </c>
      <c r="BH28" s="104">
        <v>73721</v>
      </c>
      <c r="BI28" s="118" t="s">
        <v>280</v>
      </c>
      <c r="BJ28" s="104">
        <v>43235</v>
      </c>
      <c r="BK28" s="118" t="s">
        <v>420</v>
      </c>
      <c r="BL28" s="104">
        <v>97010</v>
      </c>
      <c r="BM28" s="118" t="s">
        <v>293</v>
      </c>
      <c r="BN28" s="104">
        <v>97116</v>
      </c>
      <c r="BO28" s="118" t="s">
        <v>294</v>
      </c>
      <c r="BP28" s="106">
        <v>74177</v>
      </c>
      <c r="BQ28" s="118" t="s">
        <v>284</v>
      </c>
      <c r="BR28" s="23"/>
      <c r="BS28" s="120">
        <v>591352530</v>
      </c>
      <c r="BT28" s="72" t="s">
        <v>421</v>
      </c>
      <c r="BU28" s="120">
        <v>74262528</v>
      </c>
      <c r="BV28" s="72" t="s">
        <v>422</v>
      </c>
      <c r="BW28" s="120">
        <v>59572063106</v>
      </c>
      <c r="BX28" s="72" t="s">
        <v>423</v>
      </c>
      <c r="BY28" s="120">
        <v>65649030302</v>
      </c>
      <c r="BZ28" s="72" t="s">
        <v>424</v>
      </c>
      <c r="CA28" s="120">
        <v>71101468</v>
      </c>
      <c r="CB28" s="72" t="s">
        <v>425</v>
      </c>
      <c r="CC28" s="120">
        <v>74003828</v>
      </c>
      <c r="CD28" s="72" t="s">
        <v>426</v>
      </c>
      <c r="CE28" s="120">
        <v>74204202</v>
      </c>
      <c r="CF28" s="72" t="s">
        <v>427</v>
      </c>
      <c r="CG28" s="120">
        <v>169280015</v>
      </c>
      <c r="CH28" s="72" t="s">
        <v>428</v>
      </c>
      <c r="CI28" s="120">
        <v>13668044201</v>
      </c>
      <c r="CJ28" s="72" t="s">
        <v>429</v>
      </c>
      <c r="CK28" s="120">
        <v>59417010310</v>
      </c>
      <c r="CL28" s="72" t="s">
        <v>430</v>
      </c>
      <c r="CM28" s="23"/>
      <c r="CN28" s="121">
        <v>74055402</v>
      </c>
      <c r="CO28" s="72" t="s">
        <v>431</v>
      </c>
      <c r="CP28" s="100">
        <v>74433902</v>
      </c>
      <c r="CQ28" s="72" t="s">
        <v>432</v>
      </c>
      <c r="CR28" s="100">
        <v>58406044504</v>
      </c>
      <c r="CS28" s="72" t="s">
        <v>433</v>
      </c>
      <c r="CT28" s="100">
        <v>65862007930</v>
      </c>
      <c r="CU28" s="72" t="s">
        <v>434</v>
      </c>
      <c r="CV28" s="100">
        <v>74055402</v>
      </c>
      <c r="CW28" s="72" t="s">
        <v>435</v>
      </c>
      <c r="CX28" s="100">
        <v>24591401</v>
      </c>
      <c r="CY28" s="72" t="s">
        <v>436</v>
      </c>
      <c r="CZ28" s="100">
        <v>69050130</v>
      </c>
      <c r="DA28" s="72" t="s">
        <v>437</v>
      </c>
      <c r="DB28" s="100">
        <v>50242004062</v>
      </c>
      <c r="DC28" s="72" t="s">
        <v>438</v>
      </c>
      <c r="DD28" s="100">
        <v>50242010040</v>
      </c>
      <c r="DE28" s="72" t="s">
        <v>439</v>
      </c>
      <c r="DF28" s="101">
        <v>68382031910</v>
      </c>
      <c r="DG28" s="72" t="s">
        <v>440</v>
      </c>
      <c r="DH28" s="23"/>
    </row>
    <row r="29" spans="1:112" ht="4" customHeight="1" x14ac:dyDescent="0.35">
      <c r="A29" s="27"/>
      <c r="B29" s="27"/>
      <c r="C29" s="11"/>
      <c r="D29" s="27"/>
      <c r="E29" s="27"/>
      <c r="F29" s="27"/>
      <c r="G29" s="27"/>
      <c r="H29" s="35"/>
      <c r="I29" s="23"/>
      <c r="J29" s="36"/>
      <c r="K29" s="35"/>
      <c r="L29" s="41"/>
      <c r="M29" s="35"/>
      <c r="N29" s="41"/>
      <c r="O29" s="35"/>
      <c r="P29" s="41"/>
      <c r="Q29" s="27"/>
      <c r="R29" s="35"/>
      <c r="S29" s="23"/>
      <c r="T29" s="36"/>
      <c r="U29" s="27"/>
      <c r="V29" s="27"/>
      <c r="W29" s="27"/>
      <c r="X29" s="27"/>
      <c r="Y29" s="27"/>
      <c r="Z29" s="27"/>
      <c r="AA29" s="35"/>
      <c r="AB29" s="23"/>
      <c r="AC29" s="36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3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3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3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3"/>
    </row>
    <row r="30" spans="1:112" hidden="1" x14ac:dyDescent="0.35">
      <c r="A30" s="140"/>
      <c r="B30" s="141"/>
      <c r="C30" s="11"/>
      <c r="D30" s="1"/>
      <c r="E30" s="1"/>
      <c r="F30" s="1"/>
      <c r="G30" s="1"/>
      <c r="H30" s="1"/>
      <c r="I30" s="23"/>
      <c r="J30" s="1"/>
      <c r="K30" s="1"/>
      <c r="L30" s="124"/>
      <c r="M30" s="1"/>
      <c r="N30" s="124"/>
      <c r="O30" s="1"/>
      <c r="P30" s="124"/>
      <c r="Q30" s="1"/>
      <c r="R30" s="1"/>
      <c r="S30" s="123"/>
      <c r="T30" s="1"/>
      <c r="U30" s="1"/>
      <c r="V30" s="1"/>
      <c r="W30" s="1"/>
      <c r="X30" s="1"/>
      <c r="Y30" s="1"/>
      <c r="Z30" s="1"/>
      <c r="AA30" s="1"/>
      <c r="AB30" s="123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23"/>
      <c r="AX30" s="79" t="s">
        <v>487</v>
      </c>
      <c r="AY30" s="125"/>
      <c r="AZ30" s="125"/>
      <c r="BA30" s="125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23"/>
      <c r="BS30" s="126" t="s">
        <v>462</v>
      </c>
      <c r="BT30" s="125"/>
      <c r="BU30" s="125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23"/>
      <c r="CN30" s="127" t="s">
        <v>473</v>
      </c>
      <c r="CO30" s="125"/>
      <c r="CP30" s="125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23"/>
    </row>
    <row r="31" spans="1:112" ht="31.5" thickBot="1" x14ac:dyDescent="0.4">
      <c r="A31" s="28" t="s">
        <v>40</v>
      </c>
      <c r="B31" s="28" t="s">
        <v>31</v>
      </c>
      <c r="C31" s="11"/>
      <c r="D31">
        <v>423</v>
      </c>
      <c r="E31">
        <v>43</v>
      </c>
      <c r="F31">
        <v>380</v>
      </c>
      <c r="G31">
        <v>0</v>
      </c>
      <c r="H31">
        <v>4</v>
      </c>
      <c r="I31" s="23"/>
      <c r="J31" t="s">
        <v>50</v>
      </c>
      <c r="K31">
        <v>37</v>
      </c>
      <c r="L31" s="42" t="s">
        <v>50</v>
      </c>
      <c r="M31">
        <v>6</v>
      </c>
      <c r="N31" s="42" t="s">
        <v>50</v>
      </c>
      <c r="O31">
        <v>0</v>
      </c>
      <c r="P31" s="42">
        <v>4</v>
      </c>
      <c r="Q31">
        <v>0</v>
      </c>
      <c r="R31">
        <v>0</v>
      </c>
      <c r="S31" s="23"/>
      <c r="T31">
        <v>279</v>
      </c>
      <c r="U31">
        <v>86</v>
      </c>
      <c r="V31">
        <v>0</v>
      </c>
      <c r="W31">
        <v>0</v>
      </c>
      <c r="X31">
        <v>58</v>
      </c>
      <c r="Y31">
        <v>0</v>
      </c>
      <c r="Z31">
        <v>0</v>
      </c>
      <c r="AA31">
        <v>0</v>
      </c>
      <c r="AB31" s="23"/>
      <c r="AC31" s="104" t="s">
        <v>144</v>
      </c>
      <c r="AD31" s="118" t="s">
        <v>282</v>
      </c>
      <c r="AE31" s="104" t="s">
        <v>156</v>
      </c>
      <c r="AF31" s="118" t="s">
        <v>288</v>
      </c>
      <c r="AG31" s="104" t="s">
        <v>441</v>
      </c>
      <c r="AH31" s="118" t="s">
        <v>442</v>
      </c>
      <c r="AI31" s="104" t="s">
        <v>142</v>
      </c>
      <c r="AJ31" s="118" t="s">
        <v>281</v>
      </c>
      <c r="AK31" s="104" t="s">
        <v>443</v>
      </c>
      <c r="AL31" s="118" t="s">
        <v>444</v>
      </c>
      <c r="AM31" s="104" t="s">
        <v>445</v>
      </c>
      <c r="AN31" s="118" t="s">
        <v>446</v>
      </c>
      <c r="AO31" s="104" t="s">
        <v>447</v>
      </c>
      <c r="AP31" s="118" t="s">
        <v>448</v>
      </c>
      <c r="AQ31" s="104" t="s">
        <v>449</v>
      </c>
      <c r="AR31" s="118" t="s">
        <v>450</v>
      </c>
      <c r="AS31" s="104" t="s">
        <v>451</v>
      </c>
      <c r="AT31" s="118" t="s">
        <v>452</v>
      </c>
      <c r="AU31" s="106" t="s">
        <v>453</v>
      </c>
      <c r="AV31" s="119" t="s">
        <v>454</v>
      </c>
      <c r="AW31" s="23"/>
      <c r="AX31" s="104" t="s">
        <v>144</v>
      </c>
      <c r="AY31" s="118" t="s">
        <v>282</v>
      </c>
      <c r="AZ31" s="104" t="s">
        <v>142</v>
      </c>
      <c r="BA31" s="118" t="s">
        <v>281</v>
      </c>
      <c r="BB31" s="104" t="s">
        <v>158</v>
      </c>
      <c r="BC31" s="118" t="s">
        <v>285</v>
      </c>
      <c r="BD31" s="104" t="s">
        <v>156</v>
      </c>
      <c r="BE31" s="118" t="s">
        <v>288</v>
      </c>
      <c r="BF31" s="104" t="s">
        <v>443</v>
      </c>
      <c r="BG31" s="118" t="s">
        <v>444</v>
      </c>
      <c r="BH31" s="104" t="s">
        <v>455</v>
      </c>
      <c r="BI31" s="118" t="s">
        <v>293</v>
      </c>
      <c r="BJ31" s="104" t="s">
        <v>456</v>
      </c>
      <c r="BK31" s="118" t="s">
        <v>457</v>
      </c>
      <c r="BL31" s="104" t="s">
        <v>458</v>
      </c>
      <c r="BM31" s="122" t="s">
        <v>459</v>
      </c>
      <c r="BN31" s="104" t="s">
        <v>460</v>
      </c>
      <c r="BO31" s="118" t="s">
        <v>292</v>
      </c>
      <c r="BP31" s="106" t="s">
        <v>461</v>
      </c>
      <c r="BQ31" s="118" t="s">
        <v>294</v>
      </c>
      <c r="BR31" s="23"/>
      <c r="BS31" s="100" t="s">
        <v>463</v>
      </c>
      <c r="BT31" s="72" t="s">
        <v>464</v>
      </c>
      <c r="BU31" s="100" t="s">
        <v>465</v>
      </c>
      <c r="BV31" s="72" t="s">
        <v>466</v>
      </c>
      <c r="BW31" s="108" t="s">
        <v>467</v>
      </c>
      <c r="BX31" s="72" t="s">
        <v>468</v>
      </c>
      <c r="BY31" s="108" t="s">
        <v>469</v>
      </c>
      <c r="BZ31" s="72" t="s">
        <v>470</v>
      </c>
      <c r="CA31" s="100" t="s">
        <v>471</v>
      </c>
      <c r="CB31" s="72" t="s">
        <v>472</v>
      </c>
      <c r="CC31" s="72" t="s">
        <v>488</v>
      </c>
      <c r="CD31" s="72" t="s">
        <v>488</v>
      </c>
      <c r="CE31" s="72" t="s">
        <v>488</v>
      </c>
      <c r="CF31" s="72" t="s">
        <v>488</v>
      </c>
      <c r="CG31" s="72" t="s">
        <v>488</v>
      </c>
      <c r="CH31" s="72" t="s">
        <v>488</v>
      </c>
      <c r="CI31" s="72" t="s">
        <v>488</v>
      </c>
      <c r="CJ31" s="72" t="s">
        <v>488</v>
      </c>
      <c r="CK31" s="72" t="s">
        <v>488</v>
      </c>
      <c r="CL31" s="72" t="s">
        <v>488</v>
      </c>
      <c r="CM31" s="23"/>
      <c r="CN31" s="108" t="s">
        <v>474</v>
      </c>
      <c r="CO31" s="72" t="s">
        <v>475</v>
      </c>
      <c r="CP31" s="108" t="s">
        <v>469</v>
      </c>
      <c r="CQ31" s="72" t="s">
        <v>470</v>
      </c>
      <c r="CR31" s="108" t="s">
        <v>476</v>
      </c>
      <c r="CS31" s="72" t="s">
        <v>477</v>
      </c>
      <c r="CT31" s="108" t="s">
        <v>478</v>
      </c>
      <c r="CU31" s="72" t="s">
        <v>479</v>
      </c>
      <c r="CV31" s="108" t="s">
        <v>480</v>
      </c>
      <c r="CW31" s="72" t="s">
        <v>481</v>
      </c>
      <c r="CX31" s="108" t="s">
        <v>482</v>
      </c>
      <c r="CY31" s="72" t="s">
        <v>483</v>
      </c>
      <c r="CZ31" s="108" t="s">
        <v>484</v>
      </c>
      <c r="DA31" s="72" t="s">
        <v>194</v>
      </c>
      <c r="DB31" s="108" t="s">
        <v>485</v>
      </c>
      <c r="DC31" s="72" t="s">
        <v>486</v>
      </c>
      <c r="DD31" s="128" t="s">
        <v>488</v>
      </c>
      <c r="DE31" s="128" t="s">
        <v>488</v>
      </c>
      <c r="DF31" s="128" t="s">
        <v>488</v>
      </c>
      <c r="DG31" s="128" t="s">
        <v>488</v>
      </c>
      <c r="DH31" s="23"/>
    </row>
    <row r="32" spans="1:112" ht="4" customHeight="1" x14ac:dyDescent="0.35">
      <c r="A32" s="27"/>
      <c r="B32" s="27"/>
      <c r="C32" s="11"/>
      <c r="D32" s="27"/>
      <c r="E32" s="27"/>
      <c r="F32" s="27"/>
      <c r="G32" s="27"/>
      <c r="H32" s="35"/>
      <c r="I32" s="23"/>
      <c r="J32" s="36"/>
      <c r="K32" s="35"/>
      <c r="L32" s="41"/>
      <c r="M32" s="35"/>
      <c r="N32" s="41"/>
      <c r="O32" s="35"/>
      <c r="P32" s="41"/>
      <c r="Q32" s="27"/>
      <c r="R32" s="35"/>
      <c r="S32" s="23"/>
      <c r="T32" s="36"/>
      <c r="U32" s="27"/>
      <c r="V32" s="27"/>
      <c r="W32" s="27"/>
      <c r="X32" s="27"/>
      <c r="Y32" s="27"/>
      <c r="Z32" s="27"/>
      <c r="AA32" s="35"/>
      <c r="AB32" s="23"/>
      <c r="AC32" s="36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3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3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3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3"/>
    </row>
    <row r="33" spans="1:112" ht="31.5" thickBot="1" x14ac:dyDescent="0.4">
      <c r="A33" s="28" t="s">
        <v>41</v>
      </c>
      <c r="B33" s="28" t="s">
        <v>30</v>
      </c>
      <c r="C33" s="11"/>
      <c r="D33">
        <v>2765</v>
      </c>
      <c r="E33">
        <v>978</v>
      </c>
      <c r="F33">
        <v>1787</v>
      </c>
      <c r="G33">
        <v>0</v>
      </c>
      <c r="H33">
        <v>0</v>
      </c>
      <c r="I33" s="23"/>
      <c r="J33">
        <v>0</v>
      </c>
      <c r="K33">
        <v>1526</v>
      </c>
      <c r="L33" s="42">
        <v>0</v>
      </c>
      <c r="M33">
        <v>747</v>
      </c>
      <c r="N33" s="42">
        <v>0</v>
      </c>
      <c r="O33">
        <v>0</v>
      </c>
      <c r="P33" s="42">
        <v>504</v>
      </c>
      <c r="Q33">
        <v>127</v>
      </c>
      <c r="R33">
        <v>0</v>
      </c>
      <c r="S33" s="23"/>
      <c r="T33">
        <v>2324</v>
      </c>
      <c r="U33">
        <v>73</v>
      </c>
      <c r="V33">
        <v>0</v>
      </c>
      <c r="W33">
        <v>0</v>
      </c>
      <c r="X33">
        <v>356</v>
      </c>
      <c r="Y33">
        <v>11</v>
      </c>
      <c r="Z33">
        <v>1</v>
      </c>
      <c r="AA33">
        <v>3</v>
      </c>
      <c r="AB33" s="23"/>
      <c r="AC33" s="104">
        <v>95811</v>
      </c>
      <c r="AD33" s="129" t="s">
        <v>489</v>
      </c>
      <c r="AE33" s="104">
        <v>95810</v>
      </c>
      <c r="AF33" s="129" t="s">
        <v>490</v>
      </c>
      <c r="AG33" s="104">
        <v>36475</v>
      </c>
      <c r="AH33" s="129" t="s">
        <v>491</v>
      </c>
      <c r="AI33" s="104" t="s">
        <v>492</v>
      </c>
      <c r="AJ33" s="129" t="s">
        <v>493</v>
      </c>
      <c r="AK33" s="104" t="s">
        <v>494</v>
      </c>
      <c r="AL33" s="129" t="s">
        <v>495</v>
      </c>
      <c r="AM33" s="104" t="s">
        <v>496</v>
      </c>
      <c r="AN33" s="129" t="s">
        <v>497</v>
      </c>
      <c r="AO33" s="104" t="s">
        <v>498</v>
      </c>
      <c r="AP33" s="129" t="s">
        <v>499</v>
      </c>
      <c r="AQ33" s="104">
        <v>36478</v>
      </c>
      <c r="AR33" s="129" t="s">
        <v>500</v>
      </c>
      <c r="AS33" s="130" t="s">
        <v>488</v>
      </c>
      <c r="AT33" s="130" t="s">
        <v>488</v>
      </c>
      <c r="AU33" s="130" t="s">
        <v>488</v>
      </c>
      <c r="AV33" s="130" t="s">
        <v>488</v>
      </c>
      <c r="AW33" s="23"/>
      <c r="AX33" s="104">
        <v>95811</v>
      </c>
      <c r="AY33" s="131" t="s">
        <v>489</v>
      </c>
      <c r="AZ33" s="104">
        <v>45378</v>
      </c>
      <c r="BA33" s="131" t="s">
        <v>501</v>
      </c>
      <c r="BB33" s="104">
        <v>45380</v>
      </c>
      <c r="BC33" s="131" t="s">
        <v>502</v>
      </c>
      <c r="BD33" s="104">
        <v>45384</v>
      </c>
      <c r="BE33" s="131" t="s">
        <v>503</v>
      </c>
      <c r="BF33" s="104">
        <v>43249</v>
      </c>
      <c r="BG33" s="131" t="s">
        <v>504</v>
      </c>
      <c r="BH33" s="104">
        <v>64635</v>
      </c>
      <c r="BI33" s="131" t="s">
        <v>505</v>
      </c>
      <c r="BJ33" s="104">
        <v>45382</v>
      </c>
      <c r="BK33" s="131" t="s">
        <v>506</v>
      </c>
      <c r="BL33" s="104">
        <v>43239</v>
      </c>
      <c r="BM33" s="131" t="s">
        <v>507</v>
      </c>
      <c r="BN33" s="104">
        <v>36475</v>
      </c>
      <c r="BO33" s="131" t="s">
        <v>491</v>
      </c>
      <c r="BP33" s="104">
        <v>45385</v>
      </c>
      <c r="BQ33" s="131" t="s">
        <v>508</v>
      </c>
      <c r="BR33" s="23"/>
      <c r="BS33" s="132" t="s">
        <v>509</v>
      </c>
      <c r="BT33" s="128" t="s">
        <v>488</v>
      </c>
      <c r="BU33" s="132" t="s">
        <v>510</v>
      </c>
      <c r="BV33" s="128" t="s">
        <v>488</v>
      </c>
      <c r="BW33" s="132" t="s">
        <v>511</v>
      </c>
      <c r="BX33" s="128" t="s">
        <v>488</v>
      </c>
      <c r="BY33" s="132" t="s">
        <v>512</v>
      </c>
      <c r="BZ33" s="128" t="s">
        <v>488</v>
      </c>
      <c r="CA33" s="132" t="s">
        <v>513</v>
      </c>
      <c r="CB33" s="128" t="s">
        <v>488</v>
      </c>
      <c r="CC33" s="132" t="s">
        <v>514</v>
      </c>
      <c r="CD33" s="128" t="s">
        <v>488</v>
      </c>
      <c r="CE33" s="132" t="s">
        <v>515</v>
      </c>
      <c r="CF33" s="128" t="s">
        <v>488</v>
      </c>
      <c r="CG33" s="132" t="s">
        <v>516</v>
      </c>
      <c r="CH33" s="128" t="s">
        <v>488</v>
      </c>
      <c r="CI33" s="132" t="s">
        <v>517</v>
      </c>
      <c r="CJ33" s="128" t="s">
        <v>488</v>
      </c>
      <c r="CK33" s="133" t="s">
        <v>518</v>
      </c>
      <c r="CL33" s="128" t="s">
        <v>488</v>
      </c>
      <c r="CM33" s="23"/>
      <c r="CN33" s="134">
        <v>54092060601</v>
      </c>
      <c r="CO33" s="128" t="s">
        <v>488</v>
      </c>
      <c r="CP33" s="134" t="s">
        <v>519</v>
      </c>
      <c r="CQ33" s="128" t="s">
        <v>488</v>
      </c>
      <c r="CR33" s="134" t="s">
        <v>520</v>
      </c>
      <c r="CS33" s="128" t="s">
        <v>488</v>
      </c>
      <c r="CT33" s="134" t="s">
        <v>521</v>
      </c>
      <c r="CU33" s="128" t="s">
        <v>488</v>
      </c>
      <c r="CV33" s="134" t="s">
        <v>522</v>
      </c>
      <c r="CW33" s="128" t="s">
        <v>488</v>
      </c>
      <c r="CX33" s="134" t="s">
        <v>523</v>
      </c>
      <c r="CY33" s="128" t="s">
        <v>488</v>
      </c>
      <c r="CZ33" s="134" t="s">
        <v>524</v>
      </c>
      <c r="DA33" s="128" t="s">
        <v>488</v>
      </c>
      <c r="DB33" s="134" t="s">
        <v>525</v>
      </c>
      <c r="DC33" s="128" t="s">
        <v>488</v>
      </c>
      <c r="DD33" s="134" t="s">
        <v>526</v>
      </c>
      <c r="DE33" s="128" t="s">
        <v>488</v>
      </c>
      <c r="DF33" s="135" t="s">
        <v>527</v>
      </c>
      <c r="DG33" s="128" t="s">
        <v>488</v>
      </c>
      <c r="DH33" s="23"/>
    </row>
    <row r="34" spans="1:112" ht="4" customHeight="1" x14ac:dyDescent="0.35">
      <c r="A34" s="27"/>
      <c r="B34" s="27"/>
      <c r="C34" s="11"/>
      <c r="D34" s="27"/>
      <c r="E34" s="27"/>
      <c r="F34" s="27"/>
      <c r="G34" s="27"/>
      <c r="H34" s="35"/>
      <c r="I34" s="23"/>
      <c r="J34" s="36"/>
      <c r="K34" s="35"/>
      <c r="L34" s="41"/>
      <c r="M34" s="35"/>
      <c r="N34" s="41"/>
      <c r="O34" s="35"/>
      <c r="P34" s="41"/>
      <c r="Q34" s="27"/>
      <c r="R34" s="35"/>
      <c r="S34" s="23"/>
      <c r="T34" s="36"/>
      <c r="U34" s="27"/>
      <c r="V34" s="27"/>
      <c r="W34" s="27"/>
      <c r="X34" s="27"/>
      <c r="Y34" s="27"/>
      <c r="Z34" s="27"/>
      <c r="AA34" s="35"/>
      <c r="AB34" s="23"/>
      <c r="AC34" s="36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3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3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3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3"/>
    </row>
    <row r="35" spans="1:112" ht="131" thickBot="1" x14ac:dyDescent="0.4">
      <c r="A35" s="1" t="s">
        <v>42</v>
      </c>
      <c r="B35" s="1" t="s">
        <v>29</v>
      </c>
      <c r="C35" s="11"/>
      <c r="D35">
        <v>40173</v>
      </c>
      <c r="E35">
        <v>4808</v>
      </c>
      <c r="F35">
        <v>35365</v>
      </c>
      <c r="G35">
        <v>0</v>
      </c>
      <c r="H35">
        <v>1030</v>
      </c>
      <c r="I35" s="23"/>
      <c r="J35">
        <v>0</v>
      </c>
      <c r="K35">
        <v>3898</v>
      </c>
      <c r="L35" s="42">
        <v>0</v>
      </c>
      <c r="M35">
        <v>1243</v>
      </c>
      <c r="N35" s="42">
        <v>0</v>
      </c>
      <c r="O35">
        <v>0</v>
      </c>
      <c r="P35" s="42">
        <v>3967</v>
      </c>
      <c r="Q35">
        <v>109</v>
      </c>
      <c r="R35">
        <v>0</v>
      </c>
      <c r="S35" s="23"/>
      <c r="T35">
        <v>25424</v>
      </c>
      <c r="U35">
        <v>9515</v>
      </c>
      <c r="V35">
        <v>245</v>
      </c>
      <c r="W35">
        <v>56</v>
      </c>
      <c r="X35">
        <v>4528</v>
      </c>
      <c r="Y35">
        <v>129</v>
      </c>
      <c r="Z35">
        <v>95</v>
      </c>
      <c r="AA35">
        <v>181</v>
      </c>
      <c r="AB35" s="23"/>
      <c r="AC35" s="51" t="s">
        <v>320</v>
      </c>
      <c r="AD35" s="53" t="s">
        <v>312</v>
      </c>
      <c r="AE35" s="51" t="s">
        <v>528</v>
      </c>
      <c r="AF35" s="52" t="s">
        <v>310</v>
      </c>
      <c r="AG35" s="51" t="s">
        <v>529</v>
      </c>
      <c r="AH35" s="52" t="s">
        <v>530</v>
      </c>
      <c r="AI35" s="51" t="s">
        <v>531</v>
      </c>
      <c r="AJ35" s="52" t="s">
        <v>311</v>
      </c>
      <c r="AK35" s="51" t="s">
        <v>532</v>
      </c>
      <c r="AL35" s="52" t="s">
        <v>313</v>
      </c>
      <c r="AM35" s="51" t="s">
        <v>533</v>
      </c>
      <c r="AN35" s="52" t="s">
        <v>315</v>
      </c>
      <c r="AO35" s="51" t="s">
        <v>534</v>
      </c>
      <c r="AP35" s="52" t="s">
        <v>314</v>
      </c>
      <c r="AQ35" s="51" t="s">
        <v>535</v>
      </c>
      <c r="AR35" s="52" t="s">
        <v>319</v>
      </c>
      <c r="AS35" s="51" t="s">
        <v>536</v>
      </c>
      <c r="AT35" s="52" t="s">
        <v>358</v>
      </c>
      <c r="AU35" s="137" t="s">
        <v>537</v>
      </c>
      <c r="AV35" s="52" t="s">
        <v>316</v>
      </c>
      <c r="AW35" s="23"/>
      <c r="AX35" s="51" t="s">
        <v>529</v>
      </c>
      <c r="AY35" s="136" t="s">
        <v>538</v>
      </c>
      <c r="AZ35" s="51" t="s">
        <v>142</v>
      </c>
      <c r="BA35" s="136" t="s">
        <v>539</v>
      </c>
      <c r="BB35" s="51" t="s">
        <v>540</v>
      </c>
      <c r="BC35" s="136" t="s">
        <v>541</v>
      </c>
      <c r="BD35" s="51" t="s">
        <v>542</v>
      </c>
      <c r="BE35" s="52" t="s">
        <v>543</v>
      </c>
      <c r="BF35" s="51" t="s">
        <v>544</v>
      </c>
      <c r="BG35" s="52" t="s">
        <v>545</v>
      </c>
      <c r="BH35" s="51" t="s">
        <v>546</v>
      </c>
      <c r="BI35" s="136" t="s">
        <v>547</v>
      </c>
      <c r="BJ35" s="51" t="s">
        <v>548</v>
      </c>
      <c r="BK35" s="136" t="s">
        <v>549</v>
      </c>
      <c r="BL35" s="51" t="s">
        <v>550</v>
      </c>
      <c r="BM35" s="136" t="s">
        <v>551</v>
      </c>
      <c r="BN35" s="51" t="s">
        <v>320</v>
      </c>
      <c r="BO35" s="52" t="s">
        <v>552</v>
      </c>
      <c r="BP35" s="137" t="s">
        <v>553</v>
      </c>
      <c r="BQ35" s="136" t="s">
        <v>554</v>
      </c>
      <c r="BR35" s="23"/>
      <c r="BS35" s="138" t="s">
        <v>555</v>
      </c>
      <c r="BT35" s="72" t="s">
        <v>556</v>
      </c>
      <c r="BU35" s="138" t="s">
        <v>557</v>
      </c>
      <c r="BV35" s="72" t="s">
        <v>558</v>
      </c>
      <c r="BW35" s="138" t="s">
        <v>559</v>
      </c>
      <c r="BX35" s="72" t="s">
        <v>560</v>
      </c>
      <c r="BY35" s="138" t="s">
        <v>561</v>
      </c>
      <c r="BZ35" s="72" t="s">
        <v>562</v>
      </c>
      <c r="CA35" s="138" t="s">
        <v>563</v>
      </c>
      <c r="CB35" s="72" t="s">
        <v>564</v>
      </c>
      <c r="CC35" s="138" t="s">
        <v>565</v>
      </c>
      <c r="CD35" s="72" t="s">
        <v>566</v>
      </c>
      <c r="CE35" s="138" t="s">
        <v>567</v>
      </c>
      <c r="CF35" s="72" t="s">
        <v>568</v>
      </c>
      <c r="CG35" s="138" t="s">
        <v>569</v>
      </c>
      <c r="CH35" s="55" t="s">
        <v>570</v>
      </c>
      <c r="CI35" s="138" t="s">
        <v>571</v>
      </c>
      <c r="CJ35" s="72" t="s">
        <v>572</v>
      </c>
      <c r="CK35" s="139" t="s">
        <v>573</v>
      </c>
      <c r="CL35" s="72" t="s">
        <v>574</v>
      </c>
      <c r="CM35" s="23"/>
      <c r="CN35" s="138" t="s">
        <v>555</v>
      </c>
      <c r="CO35" s="72" t="s">
        <v>556</v>
      </c>
      <c r="CP35" s="138" t="s">
        <v>557</v>
      </c>
      <c r="CQ35" s="72" t="s">
        <v>558</v>
      </c>
      <c r="CR35" s="138" t="s">
        <v>559</v>
      </c>
      <c r="CS35" s="55" t="s">
        <v>560</v>
      </c>
      <c r="CT35" s="138" t="s">
        <v>575</v>
      </c>
      <c r="CU35" s="72" t="s">
        <v>576</v>
      </c>
      <c r="CV35" s="138" t="s">
        <v>577</v>
      </c>
      <c r="CW35" s="72" t="s">
        <v>578</v>
      </c>
      <c r="CX35" s="138" t="s">
        <v>561</v>
      </c>
      <c r="CY35" s="72" t="s">
        <v>562</v>
      </c>
      <c r="CZ35" s="138" t="s">
        <v>579</v>
      </c>
      <c r="DA35" s="72" t="s">
        <v>580</v>
      </c>
      <c r="DB35" s="138" t="s">
        <v>581</v>
      </c>
      <c r="DC35" s="72" t="s">
        <v>582</v>
      </c>
      <c r="DD35" s="138" t="s">
        <v>583</v>
      </c>
      <c r="DE35" s="72" t="s">
        <v>584</v>
      </c>
      <c r="DF35" s="139" t="s">
        <v>585</v>
      </c>
      <c r="DG35" s="72" t="s">
        <v>586</v>
      </c>
      <c r="DH35" s="23"/>
    </row>
    <row r="36" spans="1:112" ht="4" customHeight="1" x14ac:dyDescent="0.35">
      <c r="A36" s="27"/>
      <c r="B36" s="27"/>
      <c r="C36" s="11"/>
      <c r="D36" s="27"/>
      <c r="E36" s="27"/>
      <c r="F36" s="27"/>
      <c r="G36" s="27"/>
      <c r="H36" s="35"/>
      <c r="I36" s="23"/>
      <c r="J36" s="36"/>
      <c r="K36" s="35"/>
      <c r="L36" s="41"/>
      <c r="M36" s="35"/>
      <c r="N36" s="41"/>
      <c r="O36" s="35"/>
      <c r="P36" s="41"/>
      <c r="Q36" s="27"/>
      <c r="R36" s="35"/>
      <c r="S36" s="23"/>
      <c r="T36" s="36"/>
      <c r="U36" s="27"/>
      <c r="V36" s="27"/>
      <c r="W36" s="27"/>
      <c r="X36" s="27"/>
      <c r="Y36" s="27"/>
      <c r="Z36" s="27"/>
      <c r="AA36" s="35"/>
      <c r="AB36" s="23"/>
      <c r="AC36" s="36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3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3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3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3"/>
    </row>
  </sheetData>
  <mergeCells count="18">
    <mergeCell ref="D1:G1"/>
    <mergeCell ref="J1:R1"/>
    <mergeCell ref="T1:AA1"/>
    <mergeCell ref="AC1:AY1"/>
    <mergeCell ref="J2:O2"/>
    <mergeCell ref="P2:R2"/>
    <mergeCell ref="T2:W2"/>
    <mergeCell ref="X2:AA2"/>
    <mergeCell ref="AC2:AV2"/>
    <mergeCell ref="D2:H2"/>
    <mergeCell ref="CN2:DG2"/>
    <mergeCell ref="BS1:DG1"/>
    <mergeCell ref="P4:R4"/>
    <mergeCell ref="AX2:BQ2"/>
    <mergeCell ref="J3:K3"/>
    <mergeCell ref="L3:M3"/>
    <mergeCell ref="N3:O3"/>
    <mergeCell ref="BS2:C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4"/>
  <sheetViews>
    <sheetView topLeftCell="B18" workbookViewId="0">
      <selection activeCell="F34" sqref="F34"/>
    </sheetView>
  </sheetViews>
  <sheetFormatPr defaultRowHeight="14.5" x14ac:dyDescent="0.35"/>
  <cols>
    <col min="1" max="1" width="31.81640625" customWidth="1"/>
    <col min="2" max="2" width="31.26953125" customWidth="1"/>
    <col min="3" max="3" width="2.26953125" customWidth="1"/>
    <col min="4" max="4" width="22.81640625" customWidth="1"/>
    <col min="5" max="5" width="21.26953125" customWidth="1"/>
    <col min="6" max="6" width="23.54296875" customWidth="1"/>
    <col min="7" max="8" width="24.54296875" customWidth="1"/>
    <col min="9" max="10" width="31.54296875" customWidth="1"/>
    <col min="11" max="11" width="28.81640625" customWidth="1"/>
    <col min="12" max="12" width="24.54296875" customWidth="1"/>
  </cols>
  <sheetData>
    <row r="1" spans="1:12" ht="19" thickBot="1" x14ac:dyDescent="0.4">
      <c r="A1" s="1"/>
      <c r="B1" s="1"/>
      <c r="C1" s="2"/>
      <c r="D1" s="199" t="s">
        <v>3</v>
      </c>
      <c r="E1" s="200"/>
      <c r="F1" s="200"/>
      <c r="G1" s="200"/>
      <c r="H1" s="200"/>
      <c r="I1" s="200"/>
      <c r="J1" s="143"/>
      <c r="K1" s="143"/>
      <c r="L1" s="143"/>
    </row>
    <row r="2" spans="1:12" ht="62.5" thickBot="1" x14ac:dyDescent="0.4">
      <c r="A2" s="10"/>
      <c r="B2" s="10"/>
      <c r="C2" s="11"/>
      <c r="D2" s="12" t="s">
        <v>10</v>
      </c>
      <c r="E2" s="13" t="s">
        <v>11</v>
      </c>
      <c r="F2" s="12" t="s">
        <v>588</v>
      </c>
      <c r="G2" s="13" t="s">
        <v>12</v>
      </c>
      <c r="H2" s="13" t="s">
        <v>589</v>
      </c>
      <c r="I2" s="145" t="s">
        <v>13</v>
      </c>
      <c r="J2" s="12" t="s">
        <v>590</v>
      </c>
      <c r="K2" s="146" t="s">
        <v>43</v>
      </c>
      <c r="L2" s="146" t="s">
        <v>591</v>
      </c>
    </row>
    <row r="3" spans="1:12" ht="18.5" x14ac:dyDescent="0.35">
      <c r="A3" s="26" t="s">
        <v>27</v>
      </c>
      <c r="B3" s="26" t="s">
        <v>28</v>
      </c>
      <c r="C3" s="11"/>
      <c r="D3" s="30"/>
      <c r="E3" s="30"/>
      <c r="F3" s="30"/>
      <c r="G3" s="30"/>
      <c r="H3" s="30"/>
      <c r="I3" s="30"/>
      <c r="J3" s="30"/>
      <c r="K3" s="30"/>
      <c r="L3" s="30"/>
    </row>
    <row r="4" spans="1:12" ht="31" x14ac:dyDescent="0.35">
      <c r="A4" s="28" t="s">
        <v>601</v>
      </c>
      <c r="B4" s="28" t="s">
        <v>29</v>
      </c>
      <c r="C4" s="11"/>
      <c r="D4" s="50">
        <v>97732</v>
      </c>
      <c r="E4" s="50">
        <v>17156</v>
      </c>
      <c r="F4" s="167">
        <f>E4/D4</f>
        <v>0.17554127614292145</v>
      </c>
      <c r="G4" s="50">
        <v>73488</v>
      </c>
      <c r="H4" s="168">
        <f>G4/D4</f>
        <v>0.75193385994351902</v>
      </c>
      <c r="I4" s="50">
        <v>24</v>
      </c>
      <c r="J4" s="164">
        <f>I4/D4</f>
        <v>2.4556951663733475E-4</v>
      </c>
      <c r="K4" s="50">
        <v>3228</v>
      </c>
      <c r="L4" s="164">
        <f>K4/D4</f>
        <v>3.3029099987721522E-2</v>
      </c>
    </row>
    <row r="5" spans="1:12" ht="3" customHeight="1" x14ac:dyDescent="0.35">
      <c r="A5" s="27"/>
      <c r="B5" s="27"/>
      <c r="C5" s="11"/>
      <c r="D5" s="161"/>
      <c r="E5" s="161"/>
      <c r="F5" s="161"/>
      <c r="G5" s="161"/>
      <c r="H5" s="169"/>
      <c r="I5" s="161"/>
      <c r="J5" s="162"/>
      <c r="K5" s="162"/>
      <c r="L5" s="165"/>
    </row>
    <row r="6" spans="1:12" ht="15.5" x14ac:dyDescent="0.35">
      <c r="A6" s="28" t="s">
        <v>602</v>
      </c>
      <c r="B6" s="28" t="s">
        <v>30</v>
      </c>
      <c r="C6" s="11"/>
      <c r="D6" s="50">
        <v>10462</v>
      </c>
      <c r="E6" s="50">
        <v>1872</v>
      </c>
      <c r="F6" s="164">
        <f>E6/D6</f>
        <v>0.17893328235519021</v>
      </c>
      <c r="G6" s="50">
        <v>8423</v>
      </c>
      <c r="H6" s="168">
        <f>G6/D6</f>
        <v>0.80510418658000382</v>
      </c>
      <c r="I6" s="50">
        <v>167</v>
      </c>
      <c r="J6" s="167">
        <f>I6/D6</f>
        <v>1.5962531064805965E-2</v>
      </c>
      <c r="K6" s="50">
        <v>5</v>
      </c>
      <c r="L6" s="164">
        <f>K6/D6</f>
        <v>4.7792009176065762E-4</v>
      </c>
    </row>
    <row r="7" spans="1:12" ht="3" customHeight="1" x14ac:dyDescent="0.35">
      <c r="A7" s="27"/>
      <c r="B7" s="27"/>
      <c r="C7" s="11"/>
      <c r="D7" s="161"/>
      <c r="E7" s="161"/>
      <c r="F7" s="161"/>
      <c r="G7" s="161"/>
      <c r="H7" s="169"/>
      <c r="I7" s="161"/>
      <c r="J7" s="170"/>
      <c r="K7" s="162"/>
      <c r="L7" s="165"/>
    </row>
    <row r="8" spans="1:12" ht="15.5" x14ac:dyDescent="0.35">
      <c r="A8" s="28" t="s">
        <v>602</v>
      </c>
      <c r="B8" s="28" t="s">
        <v>31</v>
      </c>
      <c r="C8" s="11"/>
      <c r="D8" s="50">
        <v>4547</v>
      </c>
      <c r="E8" s="50">
        <v>146</v>
      </c>
      <c r="F8" s="167">
        <f>E8/D8</f>
        <v>3.2109082911809986E-2</v>
      </c>
      <c r="G8" s="50">
        <v>4313</v>
      </c>
      <c r="H8" s="168">
        <f>G8/D8</f>
        <v>0.94853749725093472</v>
      </c>
      <c r="I8" s="50">
        <v>88</v>
      </c>
      <c r="J8" s="171">
        <f>I8/D8</f>
        <v>1.9353419837255335E-2</v>
      </c>
      <c r="K8" s="50">
        <v>5</v>
      </c>
      <c r="L8" s="164">
        <f>K8/D8</f>
        <v>1.0996261271167802E-3</v>
      </c>
    </row>
    <row r="9" spans="1:12" ht="3" customHeight="1" x14ac:dyDescent="0.35">
      <c r="A9" s="27"/>
      <c r="B9" s="27"/>
      <c r="C9" s="11"/>
      <c r="D9" s="161"/>
      <c r="E9" s="161"/>
      <c r="F9" s="172"/>
      <c r="G9" s="161"/>
      <c r="H9" s="169"/>
      <c r="I9" s="161"/>
      <c r="J9" s="170"/>
      <c r="K9" s="162"/>
      <c r="L9" s="165"/>
    </row>
    <row r="10" spans="1:12" ht="15.5" x14ac:dyDescent="0.35">
      <c r="A10" s="28" t="s">
        <v>603</v>
      </c>
      <c r="B10" s="28" t="s">
        <v>30</v>
      </c>
      <c r="C10" s="11"/>
      <c r="D10" s="50">
        <v>432</v>
      </c>
      <c r="E10" s="50">
        <v>17</v>
      </c>
      <c r="F10" s="167">
        <f>E10/D10</f>
        <v>3.9351851851851853E-2</v>
      </c>
      <c r="G10" s="50">
        <v>415</v>
      </c>
      <c r="H10" s="168">
        <f>G10/D10</f>
        <v>0.96064814814814814</v>
      </c>
      <c r="I10" s="50">
        <v>0</v>
      </c>
      <c r="J10" s="167">
        <f>I10/D10</f>
        <v>0</v>
      </c>
      <c r="K10" s="50" t="s">
        <v>50</v>
      </c>
      <c r="L10" s="164"/>
    </row>
    <row r="11" spans="1:12" ht="3" customHeight="1" x14ac:dyDescent="0.35">
      <c r="A11" s="27"/>
      <c r="B11" s="27"/>
      <c r="C11" s="11"/>
      <c r="D11" s="161"/>
      <c r="E11" s="161"/>
      <c r="F11" s="172"/>
      <c r="G11" s="161"/>
      <c r="H11" s="169"/>
      <c r="I11" s="161"/>
      <c r="J11" s="170"/>
      <c r="K11" s="162"/>
      <c r="L11" s="165"/>
    </row>
    <row r="12" spans="1:12" ht="31" x14ac:dyDescent="0.35">
      <c r="A12" s="28" t="s">
        <v>600</v>
      </c>
      <c r="B12" s="28" t="s">
        <v>30</v>
      </c>
      <c r="C12" s="11"/>
      <c r="D12" s="50">
        <v>1383</v>
      </c>
      <c r="E12" s="50">
        <v>486</v>
      </c>
      <c r="F12" s="167">
        <f>E12/D12</f>
        <v>0.35140997830802601</v>
      </c>
      <c r="G12" s="50">
        <v>929</v>
      </c>
      <c r="H12" s="168">
        <f>G12/D12</f>
        <v>0.67172812725958064</v>
      </c>
      <c r="I12" s="50">
        <v>0</v>
      </c>
      <c r="J12" s="167">
        <f>I12/D12</f>
        <v>0</v>
      </c>
      <c r="K12" s="50">
        <v>0</v>
      </c>
      <c r="L12" s="164">
        <f>K12/D12</f>
        <v>0</v>
      </c>
    </row>
    <row r="13" spans="1:12" ht="3" customHeight="1" x14ac:dyDescent="0.35">
      <c r="A13" s="27"/>
      <c r="B13" s="27"/>
      <c r="C13" s="11"/>
      <c r="D13" s="161"/>
      <c r="E13" s="161"/>
      <c r="F13" s="172"/>
      <c r="G13" s="161"/>
      <c r="H13" s="169"/>
      <c r="I13" s="161"/>
      <c r="J13" s="170"/>
      <c r="K13" s="162"/>
      <c r="L13" s="165"/>
    </row>
    <row r="14" spans="1:12" ht="15.5" x14ac:dyDescent="0.35">
      <c r="A14" s="28" t="s">
        <v>604</v>
      </c>
      <c r="B14" s="28" t="s">
        <v>29</v>
      </c>
      <c r="C14" s="11"/>
      <c r="D14" s="50">
        <v>305</v>
      </c>
      <c r="E14" s="50">
        <v>48</v>
      </c>
      <c r="F14" s="167">
        <f>E14/D14</f>
        <v>0.15737704918032788</v>
      </c>
      <c r="G14" s="50">
        <v>240</v>
      </c>
      <c r="H14" s="168">
        <f>G14/D14</f>
        <v>0.78688524590163933</v>
      </c>
      <c r="I14" s="50">
        <v>17</v>
      </c>
      <c r="J14" s="167">
        <f>I14/D14</f>
        <v>5.5737704918032788E-2</v>
      </c>
      <c r="K14" s="173"/>
      <c r="L14" s="174"/>
    </row>
    <row r="15" spans="1:12" ht="3" customHeight="1" x14ac:dyDescent="0.35">
      <c r="A15" s="27"/>
      <c r="B15" s="27"/>
      <c r="C15" s="11"/>
      <c r="D15" s="161"/>
      <c r="E15" s="161"/>
      <c r="F15" s="172"/>
      <c r="G15" s="161"/>
      <c r="H15" s="169"/>
      <c r="I15" s="161"/>
      <c r="J15" s="170"/>
      <c r="K15" s="162"/>
      <c r="L15" s="165"/>
    </row>
    <row r="16" spans="1:12" ht="15.5" x14ac:dyDescent="0.35">
      <c r="A16" s="28" t="s">
        <v>604</v>
      </c>
      <c r="B16" s="28" t="s">
        <v>30</v>
      </c>
      <c r="C16" s="11"/>
      <c r="D16" s="50">
        <v>9008</v>
      </c>
      <c r="E16" s="50">
        <v>2993</v>
      </c>
      <c r="F16" s="175">
        <f>E16/D16</f>
        <v>0.33226021314387211</v>
      </c>
      <c r="G16" s="50">
        <v>4971</v>
      </c>
      <c r="H16" s="168">
        <f>G16/D16</f>
        <v>0.55184280639431615</v>
      </c>
      <c r="I16" s="50">
        <v>1044</v>
      </c>
      <c r="J16" s="176">
        <f>I16/D16</f>
        <v>0.11589698046181172</v>
      </c>
      <c r="K16" s="173"/>
      <c r="L16" s="174"/>
    </row>
    <row r="17" spans="1:12" ht="3" customHeight="1" x14ac:dyDescent="0.35">
      <c r="A17" s="27"/>
      <c r="B17" s="27"/>
      <c r="C17" s="11"/>
      <c r="D17" s="161"/>
      <c r="E17" s="161"/>
      <c r="F17" s="172"/>
      <c r="G17" s="161"/>
      <c r="H17" s="169"/>
      <c r="I17" s="161"/>
      <c r="J17" s="170"/>
      <c r="K17" s="162"/>
      <c r="L17" s="165"/>
    </row>
    <row r="18" spans="1:12" ht="15.5" x14ac:dyDescent="0.35">
      <c r="A18" s="28" t="s">
        <v>605</v>
      </c>
      <c r="B18" s="28" t="s">
        <v>30</v>
      </c>
      <c r="C18" s="11"/>
      <c r="D18" s="50">
        <v>16935</v>
      </c>
      <c r="E18" s="50">
        <v>1818</v>
      </c>
      <c r="F18" s="167">
        <f>E18/D18</f>
        <v>0.10735163861824623</v>
      </c>
      <c r="G18" s="50">
        <v>15117</v>
      </c>
      <c r="H18" s="168">
        <f>G18/D18</f>
        <v>0.89264836138175374</v>
      </c>
      <c r="I18" s="50">
        <v>0</v>
      </c>
      <c r="J18" s="167">
        <f>I18/D18</f>
        <v>0</v>
      </c>
      <c r="K18" s="50">
        <v>29</v>
      </c>
      <c r="L18" s="164">
        <f>K18/D18</f>
        <v>1.7124298789489224E-3</v>
      </c>
    </row>
    <row r="19" spans="1:12" ht="3" customHeight="1" x14ac:dyDescent="0.35">
      <c r="A19" s="27"/>
      <c r="B19" s="27"/>
      <c r="C19" s="11"/>
      <c r="D19" s="161"/>
      <c r="E19" s="161"/>
      <c r="F19" s="172"/>
      <c r="G19" s="161"/>
      <c r="H19" s="169"/>
      <c r="I19" s="161"/>
      <c r="J19" s="170"/>
      <c r="K19" s="162"/>
      <c r="L19" s="165"/>
    </row>
    <row r="20" spans="1:12" ht="15.5" x14ac:dyDescent="0.35">
      <c r="A20" s="28" t="s">
        <v>606</v>
      </c>
      <c r="B20" s="28" t="s">
        <v>30</v>
      </c>
      <c r="C20" s="11"/>
      <c r="D20" s="50">
        <v>18004</v>
      </c>
      <c r="E20" s="50">
        <v>4340</v>
      </c>
      <c r="F20" s="167">
        <f>E20/D20</f>
        <v>0.24105754276827371</v>
      </c>
      <c r="G20" s="50">
        <v>13663</v>
      </c>
      <c r="H20" s="168">
        <f>G20/D20</f>
        <v>0.75888691401910691</v>
      </c>
      <c r="I20" s="50">
        <v>1</v>
      </c>
      <c r="J20" s="167">
        <f>I20/D20</f>
        <v>5.5543212619417908E-5</v>
      </c>
      <c r="K20" s="50">
        <v>0</v>
      </c>
      <c r="L20" s="164">
        <f>K20/D20</f>
        <v>0</v>
      </c>
    </row>
    <row r="21" spans="1:12" ht="3" customHeight="1" x14ac:dyDescent="0.35">
      <c r="A21" s="27"/>
      <c r="B21" s="27"/>
      <c r="C21" s="11"/>
      <c r="D21" s="161"/>
      <c r="E21" s="161"/>
      <c r="F21" s="172"/>
      <c r="G21" s="161"/>
      <c r="H21" s="169"/>
      <c r="I21" s="161"/>
      <c r="J21" s="170"/>
      <c r="K21" s="162"/>
      <c r="L21" s="165"/>
    </row>
    <row r="22" spans="1:12" ht="15.5" x14ac:dyDescent="0.35">
      <c r="A22" s="28" t="s">
        <v>607</v>
      </c>
      <c r="B22" s="28" t="s">
        <v>29</v>
      </c>
      <c r="C22" s="11"/>
      <c r="D22" s="50">
        <v>112776</v>
      </c>
      <c r="E22" s="50">
        <v>30960</v>
      </c>
      <c r="F22" s="167">
        <f>E22/D22</f>
        <v>0.27452649499893594</v>
      </c>
      <c r="G22" s="50">
        <v>81816</v>
      </c>
      <c r="H22" s="168">
        <f>G22/D22</f>
        <v>0.725473505001064</v>
      </c>
      <c r="I22" s="50">
        <v>0</v>
      </c>
      <c r="J22" s="167">
        <f>I22/D22</f>
        <v>0</v>
      </c>
      <c r="K22" s="50">
        <v>0</v>
      </c>
      <c r="L22" s="164">
        <f>K22/D22</f>
        <v>0</v>
      </c>
    </row>
    <row r="23" spans="1:12" ht="3" customHeight="1" x14ac:dyDescent="0.35">
      <c r="A23" s="27"/>
      <c r="B23" s="27"/>
      <c r="C23" s="11"/>
      <c r="D23" s="161"/>
      <c r="E23" s="161"/>
      <c r="F23" s="172"/>
      <c r="G23" s="161"/>
      <c r="H23" s="169"/>
      <c r="I23" s="161"/>
      <c r="J23" s="170"/>
      <c r="K23" s="162"/>
      <c r="L23" s="165"/>
    </row>
    <row r="24" spans="1:12" ht="15.5" x14ac:dyDescent="0.35">
      <c r="A24" s="28" t="s">
        <v>608</v>
      </c>
      <c r="B24" s="28" t="s">
        <v>31</v>
      </c>
      <c r="C24" s="11"/>
      <c r="D24" s="50">
        <v>17646</v>
      </c>
      <c r="E24" s="50">
        <v>2632</v>
      </c>
      <c r="F24" s="167">
        <f>E24/D24</f>
        <v>0.1491556160036269</v>
      </c>
      <c r="G24" s="50">
        <v>15014</v>
      </c>
      <c r="H24" s="168">
        <f>G24/D24</f>
        <v>0.85084438399637308</v>
      </c>
      <c r="I24" s="50">
        <v>0</v>
      </c>
      <c r="J24" s="167">
        <f>I24/D24</f>
        <v>0</v>
      </c>
      <c r="K24" s="50">
        <v>0</v>
      </c>
      <c r="L24" s="164">
        <f>K24/D24</f>
        <v>0</v>
      </c>
    </row>
    <row r="25" spans="1:12" ht="3" customHeight="1" x14ac:dyDescent="0.35">
      <c r="A25" s="27"/>
      <c r="B25" s="27"/>
      <c r="C25" s="11"/>
      <c r="D25" s="161"/>
      <c r="E25" s="161"/>
      <c r="F25" s="172"/>
      <c r="G25" s="161"/>
      <c r="H25" s="169"/>
      <c r="I25" s="161"/>
      <c r="J25" s="170"/>
      <c r="K25" s="162"/>
      <c r="L25" s="165"/>
    </row>
    <row r="26" spans="1:12" ht="15.5" x14ac:dyDescent="0.35">
      <c r="A26" s="28" t="s">
        <v>609</v>
      </c>
      <c r="B26" s="28" t="s">
        <v>30</v>
      </c>
      <c r="C26" s="11"/>
      <c r="D26" s="50">
        <v>10870</v>
      </c>
      <c r="E26" s="50">
        <v>1227</v>
      </c>
      <c r="F26" s="167">
        <f>E26/D26</f>
        <v>0.11287948482060718</v>
      </c>
      <c r="G26" s="50">
        <v>9643</v>
      </c>
      <c r="H26" s="168">
        <f>G26/D26</f>
        <v>0.88712051517939283</v>
      </c>
      <c r="I26" s="50">
        <v>0</v>
      </c>
      <c r="J26" s="167">
        <f>I26/D26</f>
        <v>0</v>
      </c>
      <c r="K26" s="50">
        <v>17</v>
      </c>
      <c r="L26" s="164">
        <f>K26/D26</f>
        <v>1.5639374425022998E-3</v>
      </c>
    </row>
    <row r="27" spans="1:12" ht="3" customHeight="1" x14ac:dyDescent="0.35">
      <c r="A27" s="27"/>
      <c r="B27" s="27"/>
      <c r="C27" s="11"/>
      <c r="D27" s="161"/>
      <c r="E27" s="161"/>
      <c r="F27" s="172"/>
      <c r="G27" s="161"/>
      <c r="H27" s="169"/>
      <c r="I27" s="161"/>
      <c r="J27" s="170"/>
      <c r="K27" s="162"/>
      <c r="L27" s="165"/>
    </row>
    <row r="28" spans="1:12" ht="15.5" x14ac:dyDescent="0.35">
      <c r="A28" s="28" t="s">
        <v>610</v>
      </c>
      <c r="B28" s="28" t="s">
        <v>31</v>
      </c>
      <c r="C28" s="11"/>
      <c r="D28" s="50">
        <v>423</v>
      </c>
      <c r="E28" s="50">
        <v>43</v>
      </c>
      <c r="F28" s="167">
        <f>E28/D28</f>
        <v>0.10165484633569739</v>
      </c>
      <c r="G28" s="50">
        <v>380</v>
      </c>
      <c r="H28" s="168">
        <f>G28/D28</f>
        <v>0.89834515366430256</v>
      </c>
      <c r="I28" s="50">
        <v>0</v>
      </c>
      <c r="J28" s="167">
        <f>I28/D28</f>
        <v>0</v>
      </c>
      <c r="K28" s="50">
        <v>4</v>
      </c>
      <c r="L28" s="164">
        <f>K28/D28</f>
        <v>9.4562647754137114E-3</v>
      </c>
    </row>
    <row r="29" spans="1:12" ht="3" customHeight="1" x14ac:dyDescent="0.35">
      <c r="A29" s="27"/>
      <c r="B29" s="27"/>
      <c r="C29" s="11"/>
      <c r="D29" s="161"/>
      <c r="E29" s="161"/>
      <c r="F29" s="172"/>
      <c r="G29" s="161"/>
      <c r="H29" s="169"/>
      <c r="I29" s="161"/>
      <c r="J29" s="170"/>
      <c r="K29" s="162"/>
      <c r="L29" s="165"/>
    </row>
    <row r="30" spans="1:12" ht="31" x14ac:dyDescent="0.35">
      <c r="A30" s="28" t="s">
        <v>611</v>
      </c>
      <c r="B30" s="28" t="s">
        <v>30</v>
      </c>
      <c r="C30" s="11"/>
      <c r="D30" s="50">
        <v>2765</v>
      </c>
      <c r="E30" s="50">
        <v>978</v>
      </c>
      <c r="F30" s="167">
        <f>E30/D30</f>
        <v>0.35370705244122963</v>
      </c>
      <c r="G30" s="50">
        <v>1787</v>
      </c>
      <c r="H30" s="168">
        <f>G30/D30</f>
        <v>0.64629294755877031</v>
      </c>
      <c r="I30" s="50">
        <v>0</v>
      </c>
      <c r="J30" s="167">
        <f>I30/D30</f>
        <v>0</v>
      </c>
      <c r="K30" s="50">
        <v>0</v>
      </c>
      <c r="L30" s="164"/>
    </row>
    <row r="31" spans="1:12" ht="3" customHeight="1" x14ac:dyDescent="0.35">
      <c r="A31" s="27"/>
      <c r="B31" s="27"/>
      <c r="C31" s="11"/>
      <c r="D31" s="161"/>
      <c r="E31" s="161"/>
      <c r="F31" s="172"/>
      <c r="G31" s="161"/>
      <c r="H31" s="169"/>
      <c r="I31" s="161"/>
      <c r="J31" s="170"/>
      <c r="K31" s="162"/>
      <c r="L31" s="165"/>
    </row>
    <row r="32" spans="1:12" ht="15.5" x14ac:dyDescent="0.35">
      <c r="A32" s="1" t="s">
        <v>612</v>
      </c>
      <c r="B32" s="1" t="s">
        <v>29</v>
      </c>
      <c r="C32" s="11"/>
      <c r="D32" s="50">
        <v>40173</v>
      </c>
      <c r="E32" s="50">
        <v>4808</v>
      </c>
      <c r="F32" s="167">
        <f>E32/D32</f>
        <v>0.11968237373360217</v>
      </c>
      <c r="G32" s="50">
        <v>35365</v>
      </c>
      <c r="H32" s="168">
        <f>G32/D32</f>
        <v>0.88031762626639787</v>
      </c>
      <c r="I32" s="50">
        <v>0</v>
      </c>
      <c r="J32" s="167">
        <f>I32/D32</f>
        <v>0</v>
      </c>
      <c r="K32" s="50">
        <v>1030</v>
      </c>
      <c r="L32" s="164">
        <f>K32/D32</f>
        <v>2.5639110845592811E-2</v>
      </c>
    </row>
    <row r="33" spans="1:12" ht="3" customHeight="1" x14ac:dyDescent="0.35">
      <c r="A33" s="27"/>
      <c r="B33" s="27"/>
      <c r="C33" s="11"/>
      <c r="D33" s="27"/>
      <c r="E33" s="27"/>
      <c r="F33" s="27"/>
      <c r="G33" s="27"/>
      <c r="H33" s="142"/>
      <c r="I33" s="35"/>
      <c r="J33" s="38"/>
      <c r="K33" s="38"/>
      <c r="L33" s="38"/>
    </row>
    <row r="34" spans="1:12" s="157" customFormat="1" x14ac:dyDescent="0.35">
      <c r="E34" s="158" t="s">
        <v>599</v>
      </c>
      <c r="F34" s="163">
        <f>AVERAGE(F4,F6,F8,F10,F12,F14,F16,F18,F20,F22,F24,F26,F28,F30)</f>
        <v>0.1862368149914726</v>
      </c>
    </row>
  </sheetData>
  <mergeCells count="1">
    <mergeCell ref="D1:I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3"/>
  <sheetViews>
    <sheetView topLeftCell="A21" workbookViewId="0">
      <selection activeCell="F37" sqref="F37"/>
    </sheetView>
  </sheetViews>
  <sheetFormatPr defaultRowHeight="14.5" x14ac:dyDescent="0.35"/>
  <cols>
    <col min="1" max="1" width="38.1796875" customWidth="1"/>
    <col min="2" max="2" width="26.1796875" customWidth="1"/>
    <col min="3" max="3" width="29.453125" customWidth="1"/>
    <col min="4" max="4" width="22" customWidth="1"/>
    <col min="5" max="5" width="18.7265625" customWidth="1"/>
    <col min="6" max="6" width="22.453125" customWidth="1"/>
    <col min="7" max="7" width="22.1796875" customWidth="1"/>
    <col min="8" max="8" width="35.81640625" customWidth="1"/>
  </cols>
  <sheetData>
    <row r="1" spans="1:7" ht="33.75" customHeight="1" thickBot="1" x14ac:dyDescent="0.4">
      <c r="A1" s="202" t="s">
        <v>592</v>
      </c>
      <c r="B1" s="203"/>
      <c r="C1" s="203"/>
      <c r="D1" s="203"/>
      <c r="E1" s="203"/>
      <c r="F1" s="203"/>
      <c r="G1" s="204"/>
    </row>
    <row r="2" spans="1:7" ht="85.5" customHeight="1" thickBot="1" x14ac:dyDescent="0.4">
      <c r="A2" s="149" t="s">
        <v>27</v>
      </c>
      <c r="B2" s="149" t="s">
        <v>28</v>
      </c>
      <c r="C2" s="150" t="s">
        <v>593</v>
      </c>
      <c r="D2" s="151" t="s">
        <v>594</v>
      </c>
      <c r="E2" s="152" t="s">
        <v>595</v>
      </c>
      <c r="F2" s="152" t="s">
        <v>16</v>
      </c>
      <c r="G2" s="152" t="s">
        <v>596</v>
      </c>
    </row>
    <row r="3" spans="1:7" ht="15.5" x14ac:dyDescent="0.35">
      <c r="A3" s="28" t="s">
        <v>601</v>
      </c>
      <c r="B3" s="28" t="s">
        <v>29</v>
      </c>
      <c r="C3" s="50">
        <v>32372</v>
      </c>
      <c r="D3" s="50">
        <v>15028</v>
      </c>
      <c r="E3" s="164">
        <f>D3/C3</f>
        <v>0.46422834548375141</v>
      </c>
      <c r="F3" s="50">
        <v>0</v>
      </c>
      <c r="G3" s="50"/>
    </row>
    <row r="4" spans="1:7" ht="3" customHeight="1" x14ac:dyDescent="0.35">
      <c r="A4" s="27"/>
      <c r="B4" s="27"/>
      <c r="C4" s="162"/>
      <c r="D4" s="162"/>
      <c r="E4" s="165"/>
      <c r="F4" s="162"/>
      <c r="G4" s="162"/>
    </row>
    <row r="5" spans="1:7" ht="15.5" x14ac:dyDescent="0.35">
      <c r="A5" s="28" t="s">
        <v>602</v>
      </c>
      <c r="B5" s="28" t="s">
        <v>30</v>
      </c>
      <c r="C5" s="50">
        <v>2958</v>
      </c>
      <c r="D5" s="50">
        <v>1417</v>
      </c>
      <c r="E5" s="164">
        <f>D5/C5</f>
        <v>0.47903989181879647</v>
      </c>
      <c r="F5" s="50">
        <v>1541</v>
      </c>
      <c r="G5" s="164">
        <f>F5/C5</f>
        <v>0.52096010818120353</v>
      </c>
    </row>
    <row r="6" spans="1:7" ht="3" customHeight="1" x14ac:dyDescent="0.35">
      <c r="A6" s="27"/>
      <c r="B6" s="27"/>
      <c r="C6" s="162"/>
      <c r="D6" s="162"/>
      <c r="E6" s="165"/>
      <c r="F6" s="162"/>
      <c r="G6" s="165"/>
    </row>
    <row r="7" spans="1:7" ht="15.5" x14ac:dyDescent="0.35">
      <c r="A7" s="28" t="s">
        <v>602</v>
      </c>
      <c r="B7" s="28" t="s">
        <v>31</v>
      </c>
      <c r="C7" s="50" t="s">
        <v>50</v>
      </c>
      <c r="D7" s="50" t="s">
        <v>50</v>
      </c>
      <c r="E7" s="164" t="s">
        <v>50</v>
      </c>
      <c r="F7" s="50" t="s">
        <v>50</v>
      </c>
      <c r="G7" s="164"/>
    </row>
    <row r="8" spans="1:7" ht="3" customHeight="1" x14ac:dyDescent="0.35">
      <c r="A8" s="27"/>
      <c r="B8" s="27"/>
      <c r="C8" s="162"/>
      <c r="D8" s="162"/>
      <c r="E8" s="165"/>
      <c r="F8" s="162"/>
      <c r="G8" s="165"/>
    </row>
    <row r="9" spans="1:7" ht="15.5" x14ac:dyDescent="0.35">
      <c r="A9" s="28" t="s">
        <v>603</v>
      </c>
      <c r="B9" s="28" t="s">
        <v>30</v>
      </c>
      <c r="C9" s="50">
        <v>78</v>
      </c>
      <c r="D9" s="50">
        <v>15</v>
      </c>
      <c r="E9" s="164">
        <f>D9/C9</f>
        <v>0.19230769230769232</v>
      </c>
      <c r="F9" s="50">
        <v>0</v>
      </c>
      <c r="G9" s="164"/>
    </row>
    <row r="10" spans="1:7" ht="3" customHeight="1" x14ac:dyDescent="0.35">
      <c r="A10" s="27"/>
      <c r="B10" s="27"/>
      <c r="C10" s="162"/>
      <c r="D10" s="162"/>
      <c r="E10" s="165"/>
      <c r="F10" s="162"/>
      <c r="G10" s="165"/>
    </row>
    <row r="11" spans="1:7" ht="31" x14ac:dyDescent="0.35">
      <c r="A11" s="28" t="s">
        <v>600</v>
      </c>
      <c r="B11" s="28" t="s">
        <v>30</v>
      </c>
      <c r="C11" s="50">
        <v>142</v>
      </c>
      <c r="D11" s="50">
        <v>60</v>
      </c>
      <c r="E11" s="164">
        <f>D11/C11</f>
        <v>0.42253521126760563</v>
      </c>
      <c r="F11" s="50">
        <v>0</v>
      </c>
      <c r="G11" s="164"/>
    </row>
    <row r="12" spans="1:7" ht="3" customHeight="1" x14ac:dyDescent="0.35">
      <c r="A12" s="27"/>
      <c r="B12" s="27"/>
      <c r="C12" s="162"/>
      <c r="D12" s="162"/>
      <c r="E12" s="165"/>
      <c r="F12" s="162"/>
      <c r="G12" s="165"/>
    </row>
    <row r="13" spans="1:7" ht="15.5" x14ac:dyDescent="0.35">
      <c r="A13" s="28" t="s">
        <v>604</v>
      </c>
      <c r="B13" s="28" t="s">
        <v>29</v>
      </c>
      <c r="C13" s="50" t="s">
        <v>50</v>
      </c>
      <c r="D13" s="50" t="s">
        <v>50</v>
      </c>
      <c r="E13" s="164" t="s">
        <v>50</v>
      </c>
      <c r="F13" s="50" t="s">
        <v>50</v>
      </c>
      <c r="G13" s="164"/>
    </row>
    <row r="14" spans="1:7" ht="3" customHeight="1" x14ac:dyDescent="0.35">
      <c r="A14" s="27"/>
      <c r="B14" s="27"/>
      <c r="C14" s="162"/>
      <c r="D14" s="162"/>
      <c r="E14" s="165"/>
      <c r="F14" s="162"/>
      <c r="G14" s="165"/>
    </row>
    <row r="15" spans="1:7" ht="15.5" x14ac:dyDescent="0.35">
      <c r="A15" s="28" t="s">
        <v>604</v>
      </c>
      <c r="B15" s="28" t="s">
        <v>30</v>
      </c>
      <c r="C15" s="50">
        <v>4914</v>
      </c>
      <c r="D15" s="50">
        <v>2438</v>
      </c>
      <c r="E15" s="164">
        <f>D15/C15</f>
        <v>0.49613349613349611</v>
      </c>
      <c r="F15" s="50">
        <v>325</v>
      </c>
      <c r="G15" s="164">
        <f>F15/C15</f>
        <v>6.6137566137566134E-2</v>
      </c>
    </row>
    <row r="16" spans="1:7" ht="3" customHeight="1" x14ac:dyDescent="0.35">
      <c r="A16" s="27"/>
      <c r="B16" s="27"/>
      <c r="C16" s="162"/>
      <c r="D16" s="162"/>
      <c r="E16" s="165"/>
      <c r="F16" s="162"/>
      <c r="G16" s="165"/>
    </row>
    <row r="17" spans="1:7" ht="15.5" x14ac:dyDescent="0.35">
      <c r="A17" s="28" t="s">
        <v>605</v>
      </c>
      <c r="B17" s="28" t="s">
        <v>30</v>
      </c>
      <c r="C17" s="50">
        <v>2465</v>
      </c>
      <c r="D17" s="50">
        <v>943</v>
      </c>
      <c r="E17" s="164">
        <f>D17/C17</f>
        <v>0.38255578093306286</v>
      </c>
      <c r="F17" s="50">
        <v>0</v>
      </c>
      <c r="G17" s="164"/>
    </row>
    <row r="18" spans="1:7" ht="3" customHeight="1" x14ac:dyDescent="0.35">
      <c r="A18" s="27"/>
      <c r="B18" s="27"/>
      <c r="C18" s="162"/>
      <c r="D18" s="162"/>
      <c r="E18" s="165"/>
      <c r="F18" s="162"/>
      <c r="G18" s="165"/>
    </row>
    <row r="19" spans="1:7" ht="15.5" x14ac:dyDescent="0.35">
      <c r="A19" s="28" t="s">
        <v>606</v>
      </c>
      <c r="B19" s="28" t="s">
        <v>30</v>
      </c>
      <c r="C19" s="50">
        <v>1299</v>
      </c>
      <c r="D19" s="50">
        <v>507</v>
      </c>
      <c r="E19" s="164">
        <f>D19/C19</f>
        <v>0.39030023094688221</v>
      </c>
      <c r="F19" s="50">
        <v>0</v>
      </c>
      <c r="G19" s="164"/>
    </row>
    <row r="20" spans="1:7" ht="3" customHeight="1" x14ac:dyDescent="0.35">
      <c r="A20" s="27"/>
      <c r="B20" s="27"/>
      <c r="C20" s="162"/>
      <c r="D20" s="162"/>
      <c r="E20" s="165"/>
      <c r="F20" s="162"/>
      <c r="G20" s="165"/>
    </row>
    <row r="21" spans="1:7" ht="15.5" x14ac:dyDescent="0.35">
      <c r="A21" s="28" t="s">
        <v>607</v>
      </c>
      <c r="B21" s="28" t="s">
        <v>29</v>
      </c>
      <c r="C21" s="50">
        <v>25989</v>
      </c>
      <c r="D21" s="50">
        <v>11124</v>
      </c>
      <c r="E21" s="164">
        <f>D21/C21</f>
        <v>0.42802724229481703</v>
      </c>
      <c r="F21" s="50">
        <v>0</v>
      </c>
      <c r="G21" s="164"/>
    </row>
    <row r="22" spans="1:7" ht="3" customHeight="1" x14ac:dyDescent="0.35">
      <c r="A22" s="27"/>
      <c r="B22" s="27"/>
      <c r="C22" s="162"/>
      <c r="D22" s="162"/>
      <c r="E22" s="165"/>
      <c r="F22" s="162"/>
      <c r="G22" s="165"/>
    </row>
    <row r="23" spans="1:7" ht="15.5" x14ac:dyDescent="0.35">
      <c r="A23" s="28" t="s">
        <v>608</v>
      </c>
      <c r="B23" s="28" t="s">
        <v>31</v>
      </c>
      <c r="C23" s="50">
        <v>71</v>
      </c>
      <c r="D23" s="50">
        <v>15</v>
      </c>
      <c r="E23" s="164">
        <f>D23/C23</f>
        <v>0.21126760563380281</v>
      </c>
      <c r="F23" s="50">
        <v>0</v>
      </c>
      <c r="G23" s="164"/>
    </row>
    <row r="24" spans="1:7" ht="3" customHeight="1" x14ac:dyDescent="0.35">
      <c r="A24" s="27"/>
      <c r="B24" s="27"/>
      <c r="C24" s="162"/>
      <c r="D24" s="162"/>
      <c r="E24" s="165"/>
      <c r="F24" s="162"/>
      <c r="G24" s="165"/>
    </row>
    <row r="25" spans="1:7" ht="15.5" x14ac:dyDescent="0.35">
      <c r="A25" s="28" t="s">
        <v>609</v>
      </c>
      <c r="B25" s="28" t="s">
        <v>30</v>
      </c>
      <c r="C25" s="50">
        <v>982</v>
      </c>
      <c r="D25" s="50">
        <v>383</v>
      </c>
      <c r="E25" s="164">
        <f>D25/C25</f>
        <v>0.39002036659877798</v>
      </c>
      <c r="F25" s="50">
        <v>0</v>
      </c>
      <c r="G25" s="164"/>
    </row>
    <row r="26" spans="1:7" ht="3" customHeight="1" x14ac:dyDescent="0.35">
      <c r="A26" s="27"/>
      <c r="B26" s="27"/>
      <c r="C26" s="162"/>
      <c r="D26" s="162"/>
      <c r="E26" s="165"/>
      <c r="F26" s="162"/>
      <c r="G26" s="165"/>
    </row>
    <row r="27" spans="1:7" ht="15.5" x14ac:dyDescent="0.35">
      <c r="A27" s="28" t="s">
        <v>610</v>
      </c>
      <c r="B27" s="28" t="s">
        <v>31</v>
      </c>
      <c r="C27" s="50">
        <v>37</v>
      </c>
      <c r="D27" s="50">
        <v>6</v>
      </c>
      <c r="E27" s="164">
        <f>D27/C27</f>
        <v>0.16216216216216217</v>
      </c>
      <c r="F27" s="50">
        <v>0</v>
      </c>
      <c r="G27" s="164"/>
    </row>
    <row r="28" spans="1:7" ht="3" customHeight="1" x14ac:dyDescent="0.35">
      <c r="A28" s="27"/>
      <c r="B28" s="27"/>
      <c r="C28" s="162"/>
      <c r="D28" s="162"/>
      <c r="E28" s="165"/>
      <c r="F28" s="162"/>
      <c r="G28" s="165"/>
    </row>
    <row r="29" spans="1:7" ht="15.5" x14ac:dyDescent="0.35">
      <c r="A29" s="28" t="s">
        <v>611</v>
      </c>
      <c r="B29" s="28" t="s">
        <v>30</v>
      </c>
      <c r="C29" s="50">
        <v>1526</v>
      </c>
      <c r="D29" s="50">
        <v>747</v>
      </c>
      <c r="E29" s="164">
        <f>D29/C29</f>
        <v>0.4895150720838794</v>
      </c>
      <c r="F29" s="50">
        <v>0</v>
      </c>
      <c r="G29" s="164"/>
    </row>
    <row r="30" spans="1:7" ht="3" customHeight="1" x14ac:dyDescent="0.35">
      <c r="A30" s="27"/>
      <c r="B30" s="27"/>
      <c r="C30" s="162"/>
      <c r="D30" s="162"/>
      <c r="E30" s="165"/>
      <c r="F30" s="165"/>
      <c r="G30" s="165"/>
    </row>
    <row r="31" spans="1:7" ht="15.5" x14ac:dyDescent="0.35">
      <c r="A31" s="1" t="s">
        <v>612</v>
      </c>
      <c r="B31" s="1" t="s">
        <v>29</v>
      </c>
      <c r="C31" s="50">
        <v>3898</v>
      </c>
      <c r="D31" s="50">
        <v>1243</v>
      </c>
      <c r="E31" s="164">
        <f>D31/C31</f>
        <v>0.318881477680862</v>
      </c>
      <c r="F31" s="50">
        <v>0</v>
      </c>
      <c r="G31" s="164"/>
    </row>
    <row r="32" spans="1:7" ht="3" customHeight="1" x14ac:dyDescent="0.35">
      <c r="A32" s="147"/>
      <c r="B32" s="147"/>
      <c r="C32" s="148"/>
      <c r="D32" s="147"/>
      <c r="E32" s="147"/>
      <c r="F32" s="147"/>
      <c r="G32" s="147"/>
    </row>
    <row r="33" spans="1:7" x14ac:dyDescent="0.35">
      <c r="A33" s="157"/>
      <c r="B33" s="157"/>
      <c r="C33" s="157"/>
      <c r="D33" s="158" t="s">
        <v>599</v>
      </c>
      <c r="E33" s="166">
        <f>AVERAGE(E3,E5,E9,E11,E15,E17,E19,E21,E23,E25,E27,E29,E31)</f>
        <v>0.37130573656504523</v>
      </c>
      <c r="F33" s="157"/>
      <c r="G33" s="157"/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topLeftCell="A14" workbookViewId="0">
      <selection activeCell="E40" sqref="E40"/>
    </sheetView>
  </sheetViews>
  <sheetFormatPr defaultRowHeight="14.5" x14ac:dyDescent="0.35"/>
  <cols>
    <col min="1" max="1" width="42.453125" customWidth="1"/>
    <col min="2" max="2" width="23.1796875" customWidth="1"/>
    <col min="3" max="3" width="28.26953125" customWidth="1"/>
    <col min="4" max="5" width="30.1796875" customWidth="1"/>
    <col min="6" max="6" width="33.1796875" customWidth="1"/>
    <col min="7" max="7" width="35.7265625" customWidth="1"/>
  </cols>
  <sheetData>
    <row r="1" spans="1:7" ht="47" thickBot="1" x14ac:dyDescent="0.4">
      <c r="A1" s="26" t="s">
        <v>27</v>
      </c>
      <c r="B1" s="26" t="s">
        <v>28</v>
      </c>
      <c r="C1" s="15" t="s">
        <v>17</v>
      </c>
      <c r="D1" s="16" t="s">
        <v>18</v>
      </c>
      <c r="E1" s="155" t="s">
        <v>597</v>
      </c>
      <c r="F1" s="156" t="s">
        <v>19</v>
      </c>
      <c r="G1" s="153" t="s">
        <v>598</v>
      </c>
    </row>
    <row r="2" spans="1:7" ht="15.5" x14ac:dyDescent="0.35">
      <c r="A2" s="28" t="s">
        <v>601</v>
      </c>
      <c r="B2" s="28" t="s">
        <v>29</v>
      </c>
      <c r="C2" s="44">
        <v>8628</v>
      </c>
      <c r="D2" s="45">
        <v>3135</v>
      </c>
      <c r="E2" s="154">
        <f>D2/C2</f>
        <v>0.36335187760778859</v>
      </c>
      <c r="F2" s="45">
        <v>2</v>
      </c>
      <c r="G2" s="154">
        <f>F2/C2</f>
        <v>2.3180343069077421E-4</v>
      </c>
    </row>
    <row r="3" spans="1:7" ht="3" customHeight="1" x14ac:dyDescent="0.35">
      <c r="A3" s="27"/>
      <c r="B3" s="27"/>
      <c r="C3" s="159"/>
      <c r="D3" s="161"/>
      <c r="E3" s="144"/>
      <c r="F3" s="162"/>
      <c r="G3" s="144"/>
    </row>
    <row r="4" spans="1:7" ht="15.5" x14ac:dyDescent="0.35">
      <c r="A4" s="28" t="s">
        <v>602</v>
      </c>
      <c r="B4" s="28" t="s">
        <v>30</v>
      </c>
      <c r="C4" s="44">
        <v>1356</v>
      </c>
      <c r="D4" s="45">
        <v>353</v>
      </c>
      <c r="E4" s="154">
        <f>D4/C4</f>
        <v>0.26032448377581119</v>
      </c>
      <c r="F4" s="45">
        <v>212</v>
      </c>
      <c r="G4" s="154">
        <f>F4/C4</f>
        <v>0.15634218289085547</v>
      </c>
    </row>
    <row r="5" spans="1:7" ht="3" customHeight="1" x14ac:dyDescent="0.35">
      <c r="A5" s="27"/>
      <c r="B5" s="27"/>
      <c r="C5" s="159"/>
      <c r="D5" s="161"/>
      <c r="E5" s="144"/>
      <c r="F5" s="162"/>
      <c r="G5" s="144"/>
    </row>
    <row r="6" spans="1:7" ht="15.5" x14ac:dyDescent="0.35">
      <c r="A6" s="28" t="s">
        <v>602</v>
      </c>
      <c r="B6" s="28" t="s">
        <v>31</v>
      </c>
      <c r="C6" s="44">
        <v>354</v>
      </c>
      <c r="D6" s="45">
        <v>12</v>
      </c>
      <c r="E6" s="154">
        <f>D6/C6</f>
        <v>3.3898305084745763E-2</v>
      </c>
      <c r="F6" s="45">
        <v>24</v>
      </c>
      <c r="G6" s="154">
        <f>F6/C6</f>
        <v>6.7796610169491525E-2</v>
      </c>
    </row>
    <row r="7" spans="1:7" ht="3" customHeight="1" x14ac:dyDescent="0.35">
      <c r="A7" s="27"/>
      <c r="B7" s="27"/>
      <c r="C7" s="159"/>
      <c r="D7" s="161"/>
      <c r="E7" s="144"/>
      <c r="F7" s="162"/>
      <c r="G7" s="144"/>
    </row>
    <row r="8" spans="1:7" ht="15.5" x14ac:dyDescent="0.35">
      <c r="A8" s="28" t="s">
        <v>603</v>
      </c>
      <c r="B8" s="28" t="s">
        <v>30</v>
      </c>
      <c r="C8" s="160">
        <v>14</v>
      </c>
      <c r="D8" s="50">
        <v>1</v>
      </c>
      <c r="E8" s="154">
        <f>D8/C8</f>
        <v>7.1428571428571425E-2</v>
      </c>
      <c r="F8" s="50">
        <v>0</v>
      </c>
      <c r="G8" s="154">
        <f>F8/C8</f>
        <v>0</v>
      </c>
    </row>
    <row r="9" spans="1:7" ht="3" customHeight="1" x14ac:dyDescent="0.35">
      <c r="A9" s="27"/>
      <c r="B9" s="27"/>
      <c r="C9" s="159"/>
      <c r="D9" s="161"/>
      <c r="E9" s="144"/>
      <c r="F9" s="162"/>
      <c r="G9" s="144"/>
    </row>
    <row r="10" spans="1:7" ht="31" x14ac:dyDescent="0.35">
      <c r="A10" s="28" t="s">
        <v>600</v>
      </c>
      <c r="B10" s="28" t="s">
        <v>30</v>
      </c>
      <c r="C10" s="160">
        <v>8</v>
      </c>
      <c r="D10" s="50">
        <v>0</v>
      </c>
      <c r="E10" s="154">
        <f>D10/C10</f>
        <v>0</v>
      </c>
      <c r="F10" s="50">
        <v>0</v>
      </c>
      <c r="G10" s="154">
        <f>F10/C10</f>
        <v>0</v>
      </c>
    </row>
    <row r="11" spans="1:7" ht="3" customHeight="1" x14ac:dyDescent="0.35">
      <c r="A11" s="27"/>
      <c r="B11" s="27"/>
      <c r="C11" s="159"/>
      <c r="D11" s="161"/>
      <c r="E11" s="144"/>
      <c r="F11" s="162"/>
      <c r="G11" s="144"/>
    </row>
    <row r="12" spans="1:7" ht="15.5" x14ac:dyDescent="0.35">
      <c r="A12" s="28" t="s">
        <v>604</v>
      </c>
      <c r="B12" s="28" t="s">
        <v>29</v>
      </c>
      <c r="C12" s="160">
        <v>36</v>
      </c>
      <c r="D12" s="50">
        <v>3</v>
      </c>
      <c r="E12" s="154">
        <f>D12/C12</f>
        <v>8.3333333333333329E-2</v>
      </c>
      <c r="F12" s="50">
        <v>1</v>
      </c>
      <c r="G12" s="154">
        <f>F12/C12</f>
        <v>2.7777777777777776E-2</v>
      </c>
    </row>
    <row r="13" spans="1:7" ht="3" customHeight="1" x14ac:dyDescent="0.35">
      <c r="A13" s="27"/>
      <c r="B13" s="27"/>
      <c r="C13" s="159"/>
      <c r="D13" s="161"/>
      <c r="E13" s="144"/>
      <c r="F13" s="162"/>
      <c r="G13" s="144"/>
    </row>
    <row r="14" spans="1:7" ht="15.5" x14ac:dyDescent="0.35">
      <c r="A14" s="28" t="s">
        <v>604</v>
      </c>
      <c r="B14" s="28" t="s">
        <v>30</v>
      </c>
      <c r="C14" s="160">
        <v>134</v>
      </c>
      <c r="D14" s="50">
        <v>9</v>
      </c>
      <c r="E14" s="154">
        <f>D14/C14</f>
        <v>6.7164179104477612E-2</v>
      </c>
      <c r="F14" s="50">
        <v>18</v>
      </c>
      <c r="G14" s="154">
        <f>F14/C14</f>
        <v>0.13432835820895522</v>
      </c>
    </row>
    <row r="15" spans="1:7" ht="3" customHeight="1" x14ac:dyDescent="0.35">
      <c r="A15" s="27"/>
      <c r="B15" s="27"/>
      <c r="C15" s="159"/>
      <c r="D15" s="161"/>
      <c r="E15" s="144"/>
      <c r="F15" s="162"/>
      <c r="G15" s="144"/>
    </row>
    <row r="16" spans="1:7" ht="15.5" x14ac:dyDescent="0.35">
      <c r="A16" s="28" t="s">
        <v>605</v>
      </c>
      <c r="B16" s="28" t="s">
        <v>30</v>
      </c>
      <c r="C16" s="160">
        <v>101</v>
      </c>
      <c r="D16" s="50">
        <v>7</v>
      </c>
      <c r="E16" s="154">
        <f>D16/C16</f>
        <v>6.9306930693069313E-2</v>
      </c>
      <c r="F16" s="50">
        <v>0</v>
      </c>
      <c r="G16" s="154">
        <f>F16/C16</f>
        <v>0</v>
      </c>
    </row>
    <row r="17" spans="1:7" ht="3" customHeight="1" x14ac:dyDescent="0.35">
      <c r="A17" s="27"/>
      <c r="B17" s="27"/>
      <c r="C17" s="159"/>
      <c r="D17" s="161"/>
      <c r="E17" s="144"/>
      <c r="F17" s="162"/>
      <c r="G17" s="144"/>
    </row>
    <row r="18" spans="1:7" ht="15.5" x14ac:dyDescent="0.35">
      <c r="A18" s="28" t="s">
        <v>606</v>
      </c>
      <c r="B18" s="28" t="s">
        <v>30</v>
      </c>
      <c r="C18" s="160">
        <v>829</v>
      </c>
      <c r="D18" s="50">
        <v>32</v>
      </c>
      <c r="E18" s="154">
        <f>D18/C18</f>
        <v>3.8600723763570564E-2</v>
      </c>
      <c r="F18" s="50">
        <v>1</v>
      </c>
      <c r="G18" s="154">
        <f>F18/C18</f>
        <v>1.2062726176115801E-3</v>
      </c>
    </row>
    <row r="19" spans="1:7" ht="3" customHeight="1" x14ac:dyDescent="0.35">
      <c r="A19" s="27"/>
      <c r="B19" s="27"/>
      <c r="C19" s="159"/>
      <c r="D19" s="161"/>
      <c r="E19" s="144"/>
      <c r="F19" s="162"/>
      <c r="G19" s="144"/>
    </row>
    <row r="20" spans="1:7" ht="15.5" x14ac:dyDescent="0.35">
      <c r="A20" s="28" t="s">
        <v>607</v>
      </c>
      <c r="B20" s="28" t="s">
        <v>29</v>
      </c>
      <c r="C20" s="160">
        <v>8275</v>
      </c>
      <c r="D20" s="50">
        <v>53</v>
      </c>
      <c r="E20" s="154">
        <f>D20/C20</f>
        <v>6.404833836858006E-3</v>
      </c>
      <c r="F20" s="50">
        <v>0</v>
      </c>
      <c r="G20" s="154">
        <f>F20/C20</f>
        <v>0</v>
      </c>
    </row>
    <row r="21" spans="1:7" ht="3" customHeight="1" x14ac:dyDescent="0.35">
      <c r="A21" s="27"/>
      <c r="B21" s="27"/>
      <c r="C21" s="159"/>
      <c r="D21" s="161"/>
      <c r="E21" s="144"/>
      <c r="F21" s="162"/>
      <c r="G21" s="144"/>
    </row>
    <row r="22" spans="1:7" ht="15.5" x14ac:dyDescent="0.35">
      <c r="A22" s="28" t="s">
        <v>608</v>
      </c>
      <c r="B22" s="28" t="s">
        <v>31</v>
      </c>
      <c r="C22" s="160">
        <v>868</v>
      </c>
      <c r="D22" s="50">
        <v>37</v>
      </c>
      <c r="E22" s="154">
        <f>D22/C22</f>
        <v>4.2626728110599081E-2</v>
      </c>
      <c r="F22" s="50">
        <v>0</v>
      </c>
      <c r="G22" s="154">
        <f>F22/C22</f>
        <v>0</v>
      </c>
    </row>
    <row r="23" spans="1:7" ht="3" customHeight="1" x14ac:dyDescent="0.35">
      <c r="A23" s="27"/>
      <c r="B23" s="27"/>
      <c r="C23" s="159"/>
      <c r="D23" s="161"/>
      <c r="E23" s="144"/>
      <c r="F23" s="162"/>
      <c r="G23" s="144"/>
    </row>
    <row r="24" spans="1:7" ht="15.5" x14ac:dyDescent="0.35">
      <c r="A24" s="28" t="s">
        <v>609</v>
      </c>
      <c r="B24" s="28" t="s">
        <v>30</v>
      </c>
      <c r="C24" s="160">
        <v>60</v>
      </c>
      <c r="D24" s="50">
        <v>5</v>
      </c>
      <c r="E24" s="154">
        <f>D24/C24</f>
        <v>8.3333333333333329E-2</v>
      </c>
      <c r="F24" s="50">
        <v>0</v>
      </c>
      <c r="G24" s="154">
        <f>F24/C24</f>
        <v>0</v>
      </c>
    </row>
    <row r="25" spans="1:7" ht="3" customHeight="1" x14ac:dyDescent="0.35">
      <c r="A25" s="27"/>
      <c r="B25" s="27"/>
      <c r="C25" s="159"/>
      <c r="D25" s="161"/>
      <c r="E25" s="144"/>
      <c r="F25" s="162"/>
      <c r="G25" s="144"/>
    </row>
    <row r="26" spans="1:7" ht="15.5" x14ac:dyDescent="0.35">
      <c r="A26" s="28" t="s">
        <v>610</v>
      </c>
      <c r="B26" s="28" t="s">
        <v>31</v>
      </c>
      <c r="C26" s="160">
        <v>4</v>
      </c>
      <c r="D26" s="50">
        <v>0</v>
      </c>
      <c r="E26" s="154">
        <f>D26/C26</f>
        <v>0</v>
      </c>
      <c r="F26" s="50">
        <v>0</v>
      </c>
      <c r="G26" s="154">
        <f>F26/C26</f>
        <v>0</v>
      </c>
    </row>
    <row r="27" spans="1:7" ht="3" customHeight="1" x14ac:dyDescent="0.35">
      <c r="A27" s="27"/>
      <c r="B27" s="27"/>
      <c r="C27" s="159"/>
      <c r="D27" s="161"/>
      <c r="E27" s="144"/>
      <c r="F27" s="162"/>
      <c r="G27" s="144"/>
    </row>
    <row r="28" spans="1:7" ht="15.5" x14ac:dyDescent="0.35">
      <c r="A28" s="28" t="s">
        <v>611</v>
      </c>
      <c r="B28" s="28" t="s">
        <v>30</v>
      </c>
      <c r="C28" s="160">
        <v>504</v>
      </c>
      <c r="D28" s="50">
        <v>127</v>
      </c>
      <c r="E28" s="154">
        <f>D28/C28</f>
        <v>0.25198412698412698</v>
      </c>
      <c r="F28" s="50">
        <v>0</v>
      </c>
      <c r="G28" s="154">
        <f>F28/C28</f>
        <v>0</v>
      </c>
    </row>
    <row r="29" spans="1:7" ht="3" customHeight="1" x14ac:dyDescent="0.35">
      <c r="A29" s="27"/>
      <c r="B29" s="27"/>
      <c r="C29" s="159"/>
      <c r="D29" s="161"/>
      <c r="E29" s="144"/>
      <c r="F29" s="162"/>
      <c r="G29" s="144"/>
    </row>
    <row r="30" spans="1:7" ht="15.5" x14ac:dyDescent="0.35">
      <c r="A30" s="1" t="s">
        <v>612</v>
      </c>
      <c r="B30" s="1" t="s">
        <v>29</v>
      </c>
      <c r="C30" s="160">
        <v>3967</v>
      </c>
      <c r="D30" s="50">
        <v>109</v>
      </c>
      <c r="E30" s="154">
        <f>D30/C30</f>
        <v>2.7476682631711619E-2</v>
      </c>
      <c r="F30" s="50">
        <v>0</v>
      </c>
      <c r="G30" s="154">
        <f>F30/C30</f>
        <v>0</v>
      </c>
    </row>
    <row r="31" spans="1:7" ht="3" customHeight="1" x14ac:dyDescent="0.35">
      <c r="A31" s="27"/>
      <c r="B31" s="27"/>
      <c r="C31" s="159"/>
      <c r="D31" s="161"/>
      <c r="E31" s="144"/>
      <c r="F31" s="162"/>
      <c r="G31" s="144"/>
    </row>
    <row r="32" spans="1:7" x14ac:dyDescent="0.35">
      <c r="A32" s="157"/>
      <c r="B32" s="157"/>
      <c r="C32" s="157"/>
      <c r="D32" s="158" t="s">
        <v>599</v>
      </c>
      <c r="E32" s="163">
        <f>AVERAGE(E2,E4,E6,E8,E10,E12,E14,E16,E18,E20,E22,E24,E26,E28,E30)</f>
        <v>9.328227397919979E-2</v>
      </c>
      <c r="F32" s="157"/>
      <c r="G32" s="15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FFDE9D98C1A641B0D34D7C05939517" ma:contentTypeVersion="14" ma:contentTypeDescription="Create a new document." ma:contentTypeScope="" ma:versionID="adbd868d6c3bbe029532309fd11aad91">
  <xsd:schema xmlns:xsd="http://www.w3.org/2001/XMLSchema" xmlns:xs="http://www.w3.org/2001/XMLSchema" xmlns:p="http://schemas.microsoft.com/office/2006/metadata/properties" xmlns:ns2="881382e2-d74c-43b7-9a48-6890833eee1e" xmlns:ns3="2af0b001-32bb-46f6-90fa-d1815d4cad1c" targetNamespace="http://schemas.microsoft.com/office/2006/metadata/properties" ma:root="true" ma:fieldsID="4a97d8740ea04564be5ebf47c9aa4518" ns2:_="" ns3:_="">
    <xsd:import namespace="881382e2-d74c-43b7-9a48-6890833eee1e"/>
    <xsd:import namespace="2af0b001-32bb-46f6-90fa-d1815d4cad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1382e2-d74c-43b7-9a48-6890833eee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0fdcca1d-aa7a-4aa4-88bd-88f0d812d4a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f0b001-32bb-46f6-90fa-d1815d4cad1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cf2f25a-4c5e-4630-b343-93089850ccad}" ma:internalName="TaxCatchAll" ma:showField="CatchAllData" ma:web="2af0b001-32bb-46f6-90fa-d1815d4cad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af0b001-32bb-46f6-90fa-d1815d4cad1c" xsi:nil="true"/>
    <lcf76f155ced4ddcb4097134ff3c332f xmlns="881382e2-d74c-43b7-9a48-6890833eee1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0B6A505-5EF1-4382-8002-C0AD7BC6316E}"/>
</file>

<file path=customXml/itemProps2.xml><?xml version="1.0" encoding="utf-8"?>
<ds:datastoreItem xmlns:ds="http://schemas.openxmlformats.org/officeDocument/2006/customXml" ds:itemID="{DE5C6144-5225-41FC-ADA6-574151757D0C}"/>
</file>

<file path=customXml/itemProps3.xml><?xml version="1.0" encoding="utf-8"?>
<ds:datastoreItem xmlns:ds="http://schemas.openxmlformats.org/officeDocument/2006/customXml" ds:itemID="{8392C2B6-A9F0-48A9-9B04-DE2C92DF970F}"/>
</file>

<file path=docMetadata/LabelInfo.xml><?xml version="1.0" encoding="utf-8"?>
<clbl:labelList xmlns:clbl="http://schemas.microsoft.com/office/2020/mipLabelMetadata">
  <clbl:label id="{04aa6bf4-d436-426f-bfa4-04b7a70e60ff}" enabled="0" method="" siteId="{04aa6bf4-d436-426f-bfa4-04b7a70e60f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PY2019</vt:lpstr>
      <vt:lpstr>PA General Percent</vt:lpstr>
      <vt:lpstr>PA Drugs</vt:lpstr>
      <vt:lpstr>BH 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</dc:creator>
  <cp:lastModifiedBy>Newell, Brenda, OSI</cp:lastModifiedBy>
  <dcterms:created xsi:type="dcterms:W3CDTF">2020-08-18T20:46:33Z</dcterms:created>
  <dcterms:modified xsi:type="dcterms:W3CDTF">2025-12-31T20:29:08Z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0x0101002EFFDE9D98C1A641B0D34D7C05939517</vt:lpwstr>
  </property>
</Properties>
</file>